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RMC - Estudo Bibliométrico\"/>
    </mc:Choice>
  </mc:AlternateContent>
  <xr:revisionPtr revIDLastSave="0" documentId="13_ncr:1_{2C1AED72-10C9-4F70-8847-93AB278DC19E}" xr6:coauthVersionLast="43" xr6:coauthVersionMax="43" xr10:uidLastSave="{00000000-0000-0000-0000-000000000000}"/>
  <bookViews>
    <workbookView xWindow="-110" yWindow="-110" windowWidth="19420" windowHeight="10420" tabRatio="847" firstSheet="5" activeTab="15" xr2:uid="{00000000-000D-0000-FFFF-FFFF00000000}"/>
  </bookViews>
  <sheets>
    <sheet name="DADOS BRUTOS" sheetId="1" r:id="rId1"/>
    <sheet name="Tot. autores" sheetId="2" r:id="rId2"/>
    <sheet name="Autores" sheetId="3" r:id="rId3"/>
    <sheet name="Linha" sheetId="4" r:id="rId4"/>
    <sheet name="Área Tem." sheetId="5" r:id="rId5"/>
    <sheet name="Profissão" sheetId="6" r:id="rId6"/>
    <sheet name="UF" sheetId="8" r:id="rId7"/>
    <sheet name="Vínculo Inst." sheetId="7" r:id="rId8"/>
    <sheet name="Área Titulação" sheetId="9" r:id="rId9"/>
    <sheet name="Titulação" sheetId="10" r:id="rId10"/>
    <sheet name="Inst. Titul. " sheetId="11" r:id="rId11"/>
    <sheet name="Met. Adot." sheetId="13" r:id="rId12"/>
    <sheet name="Class. Pesq." sheetId="14" r:id="rId13"/>
    <sheet name="Abordagem" sheetId="15" r:id="rId14"/>
    <sheet name="Coleta Dad." sheetId="17" r:id="rId15"/>
    <sheet name="Proced." sheetId="16" r:id="rId16"/>
  </sheets>
  <definedNames>
    <definedName name="_xlnm._FilterDatabase" localSheetId="0" hidden="1">'DADOS BRUTOS'!$A$1:$W$370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6" i="7" l="1"/>
  <c r="L7" i="7"/>
  <c r="L8" i="7"/>
  <c r="L9" i="7"/>
  <c r="L10" i="7"/>
  <c r="L11" i="7"/>
  <c r="L12" i="7"/>
  <c r="L13" i="7"/>
  <c r="L14" i="7"/>
  <c r="L15" i="7"/>
  <c r="L16" i="7"/>
  <c r="L17" i="7"/>
  <c r="L18" i="7"/>
  <c r="L19" i="7"/>
  <c r="L20" i="7"/>
  <c r="L4" i="7"/>
  <c r="L5" i="7"/>
  <c r="K19" i="14" l="1"/>
  <c r="L19" i="14"/>
  <c r="M19" i="14"/>
  <c r="N19" i="14"/>
  <c r="O6" i="14"/>
  <c r="O5" i="14"/>
  <c r="O9" i="14"/>
  <c r="O8" i="14"/>
  <c r="O7" i="14"/>
  <c r="O10" i="14"/>
  <c r="O11" i="14"/>
  <c r="O12" i="14"/>
  <c r="O15" i="14"/>
  <c r="O13" i="14"/>
  <c r="O14" i="14"/>
  <c r="O16" i="14"/>
  <c r="O17" i="14"/>
  <c r="O18" i="14"/>
  <c r="O4" i="14"/>
  <c r="O19" i="14" l="1"/>
  <c r="P19" i="14" s="1"/>
  <c r="P16" i="14"/>
  <c r="P12" i="14"/>
  <c r="P8" i="14"/>
  <c r="P14" i="14"/>
  <c r="P10" i="14"/>
  <c r="P11" i="14"/>
  <c r="P9" i="14"/>
  <c r="P18" i="14"/>
  <c r="P13" i="14"/>
  <c r="P5" i="14"/>
  <c r="P17" i="14"/>
  <c r="P15" i="14"/>
  <c r="P7" i="14"/>
  <c r="P6" i="14"/>
  <c r="P4" i="14"/>
  <c r="O5" i="17"/>
  <c r="O8" i="17"/>
  <c r="O7" i="17"/>
  <c r="O9" i="17"/>
  <c r="O6" i="17"/>
  <c r="O10" i="17"/>
  <c r="O14" i="17"/>
  <c r="O11" i="17"/>
  <c r="O15" i="17"/>
  <c r="P15" i="17" s="1"/>
  <c r="O13" i="17"/>
  <c r="O16" i="17"/>
  <c r="P16" i="17" s="1"/>
  <c r="O12" i="17"/>
  <c r="O17" i="17"/>
  <c r="P17" i="17" s="1"/>
  <c r="O18" i="17"/>
  <c r="P18" i="17" s="1"/>
  <c r="O4" i="17"/>
  <c r="P4" i="17" s="1"/>
  <c r="O4" i="16"/>
  <c r="O5" i="16"/>
  <c r="O7" i="16"/>
  <c r="O8" i="16"/>
  <c r="O9" i="16"/>
  <c r="O11" i="16"/>
  <c r="O14" i="16"/>
  <c r="O10" i="16"/>
  <c r="O12" i="16"/>
  <c r="O18" i="16"/>
  <c r="O19" i="16"/>
  <c r="O20" i="16"/>
  <c r="O21" i="16"/>
  <c r="O13" i="16"/>
  <c r="O15" i="16"/>
  <c r="O22" i="16"/>
  <c r="O16" i="16"/>
  <c r="O17" i="16"/>
  <c r="O23" i="16"/>
  <c r="O24" i="16"/>
  <c r="O25" i="16"/>
  <c r="O26" i="16"/>
  <c r="O27" i="16"/>
  <c r="O28" i="16"/>
  <c r="O29" i="16"/>
  <c r="O30" i="16"/>
  <c r="P30" i="16" s="1"/>
  <c r="O6" i="16"/>
  <c r="O4" i="15"/>
  <c r="O6" i="15"/>
  <c r="O8" i="15"/>
  <c r="O9" i="15"/>
  <c r="O10" i="15"/>
  <c r="O7" i="15"/>
  <c r="O11" i="15"/>
  <c r="O12" i="15"/>
  <c r="O13" i="15"/>
  <c r="P13" i="15" s="1"/>
  <c r="O5" i="15"/>
  <c r="Q4" i="9"/>
  <c r="Q5" i="9"/>
  <c r="Q6" i="9"/>
  <c r="Q7" i="9"/>
  <c r="Q8" i="9"/>
  <c r="Q9" i="9"/>
  <c r="Q10" i="9"/>
  <c r="Q11" i="9"/>
  <c r="Q12" i="9"/>
  <c r="Q13" i="9"/>
  <c r="Q14" i="9"/>
  <c r="Q15" i="9"/>
  <c r="Q16" i="9"/>
  <c r="Q17" i="9"/>
  <c r="Q18" i="9"/>
  <c r="Q3" i="9"/>
  <c r="O4" i="10"/>
  <c r="O5" i="10"/>
  <c r="O6" i="10"/>
  <c r="O7" i="10"/>
  <c r="O8" i="10"/>
  <c r="O9" i="10"/>
  <c r="O10" i="10"/>
  <c r="O11" i="10"/>
  <c r="O12" i="10"/>
  <c r="O13" i="10"/>
  <c r="O3" i="10"/>
  <c r="P4" i="8"/>
  <c r="P5" i="8"/>
  <c r="P6" i="8"/>
  <c r="P7" i="8"/>
  <c r="P8" i="8"/>
  <c r="P9" i="8"/>
  <c r="P3" i="8"/>
  <c r="G4" i="6"/>
  <c r="G5" i="6"/>
  <c r="G6" i="6"/>
  <c r="G7" i="6"/>
  <c r="G8" i="6"/>
  <c r="G9" i="6"/>
  <c r="G10" i="6"/>
  <c r="G11" i="6"/>
  <c r="G12" i="6"/>
  <c r="G13" i="6"/>
  <c r="G14" i="6"/>
  <c r="G15" i="6"/>
  <c r="G3" i="6"/>
  <c r="O4" i="5"/>
  <c r="O5" i="5"/>
  <c r="O6" i="5"/>
  <c r="O7" i="5"/>
  <c r="O8" i="5"/>
  <c r="O9" i="5"/>
  <c r="O10" i="5"/>
  <c r="O11" i="5"/>
  <c r="O12" i="5"/>
  <c r="O13" i="5"/>
  <c r="O14" i="5"/>
  <c r="O15" i="5"/>
  <c r="O16" i="5"/>
  <c r="O17" i="5"/>
  <c r="O18" i="5"/>
  <c r="O19" i="5"/>
  <c r="O20" i="5"/>
  <c r="O3" i="5"/>
  <c r="P4" i="4"/>
  <c r="P5" i="4"/>
  <c r="P6" i="4"/>
  <c r="P7" i="4"/>
  <c r="P8" i="4"/>
  <c r="P3" i="4"/>
  <c r="Q4" i="2"/>
  <c r="Q5" i="2"/>
  <c r="Q6" i="2"/>
  <c r="Q7" i="2"/>
  <c r="Q8" i="2"/>
  <c r="Q3" i="2"/>
  <c r="P11" i="15" l="1"/>
  <c r="P8" i="15"/>
  <c r="P6" i="17"/>
  <c r="P5" i="17"/>
  <c r="P17" i="16"/>
  <c r="P18" i="16"/>
  <c r="P5" i="15"/>
  <c r="P7" i="15"/>
  <c r="P6" i="15"/>
  <c r="P29" i="16"/>
  <c r="P25" i="16"/>
  <c r="P16" i="16"/>
  <c r="P21" i="16"/>
  <c r="P12" i="16"/>
  <c r="P9" i="16"/>
  <c r="P4" i="16"/>
  <c r="P12" i="17"/>
  <c r="P11" i="17"/>
  <c r="P9" i="17"/>
  <c r="P11" i="16"/>
  <c r="P10" i="15"/>
  <c r="P4" i="15"/>
  <c r="P28" i="16"/>
  <c r="P24" i="16"/>
  <c r="P22" i="16"/>
  <c r="P20" i="16"/>
  <c r="P10" i="16"/>
  <c r="P8" i="16"/>
  <c r="P14" i="17"/>
  <c r="P7" i="17"/>
  <c r="P26" i="16"/>
  <c r="P13" i="16"/>
  <c r="P5" i="16"/>
  <c r="P12" i="15"/>
  <c r="P9" i="15"/>
  <c r="P6" i="16"/>
  <c r="P27" i="16"/>
  <c r="P23" i="16"/>
  <c r="P15" i="16"/>
  <c r="P19" i="16"/>
  <c r="P14" i="16"/>
  <c r="P7" i="16"/>
  <c r="P13" i="17"/>
  <c r="P10" i="17"/>
  <c r="P8" i="17"/>
  <c r="P4" i="9"/>
  <c r="P8" i="9"/>
  <c r="P10" i="9"/>
  <c r="P14" i="9"/>
  <c r="P15" i="9"/>
  <c r="P19" i="9"/>
  <c r="P3" i="9"/>
  <c r="O19" i="9"/>
  <c r="Q19" i="9" s="1"/>
  <c r="R7" i="9" s="1"/>
  <c r="N19" i="9"/>
  <c r="N18" i="9"/>
  <c r="N17" i="9"/>
  <c r="N16" i="9"/>
  <c r="N15" i="9"/>
  <c r="N14" i="9"/>
  <c r="N13" i="9"/>
  <c r="N12" i="9"/>
  <c r="N11" i="9"/>
  <c r="N10" i="9"/>
  <c r="N9" i="9"/>
  <c r="N8" i="9"/>
  <c r="N7" i="9"/>
  <c r="N6" i="9"/>
  <c r="N5" i="9"/>
  <c r="N4" i="9"/>
  <c r="N3" i="9"/>
  <c r="P18" i="9" l="1"/>
  <c r="P12" i="9"/>
  <c r="P7" i="9"/>
  <c r="R17" i="9"/>
  <c r="P16" i="9"/>
  <c r="P11" i="9"/>
  <c r="P6" i="9"/>
  <c r="R15" i="9"/>
  <c r="R5" i="9"/>
  <c r="R10" i="9"/>
  <c r="R6" i="9"/>
  <c r="R9" i="9"/>
  <c r="R14" i="9"/>
  <c r="R8" i="9"/>
  <c r="R4" i="9"/>
  <c r="R16" i="9"/>
  <c r="R19" i="9"/>
  <c r="R12" i="9"/>
  <c r="R3" i="9"/>
  <c r="P17" i="9"/>
  <c r="P13" i="9"/>
  <c r="P9" i="9"/>
  <c r="P5" i="9"/>
  <c r="R13" i="9"/>
  <c r="R18" i="9"/>
  <c r="R11" i="9"/>
  <c r="H12" i="9"/>
  <c r="I5" i="9" s="1"/>
  <c r="D14" i="6"/>
  <c r="E16" i="6"/>
  <c r="F5" i="6" s="1"/>
  <c r="D12" i="6"/>
  <c r="D13" i="6"/>
  <c r="C16" i="6"/>
  <c r="D15" i="6" s="1"/>
  <c r="K12" i="6"/>
  <c r="L4" i="6" s="1"/>
  <c r="I4" i="9"/>
  <c r="D4" i="9"/>
  <c r="D5" i="9"/>
  <c r="D6" i="9"/>
  <c r="D7" i="9"/>
  <c r="D8" i="9"/>
  <c r="D9" i="9"/>
  <c r="D10" i="9"/>
  <c r="D11" i="9"/>
  <c r="D12" i="9"/>
  <c r="D13" i="9"/>
  <c r="D14" i="9"/>
  <c r="D15" i="9"/>
  <c r="D16" i="9"/>
  <c r="D17" i="9"/>
  <c r="D18" i="9"/>
  <c r="D19" i="9"/>
  <c r="D3" i="9"/>
  <c r="I6" i="11"/>
  <c r="I10" i="11"/>
  <c r="I18" i="11"/>
  <c r="I21" i="11"/>
  <c r="H22" i="11"/>
  <c r="I7" i="11" s="1"/>
  <c r="H21" i="7"/>
  <c r="I17" i="11" l="1"/>
  <c r="I22" i="11"/>
  <c r="I14" i="11"/>
  <c r="L3" i="6"/>
  <c r="F8" i="6"/>
  <c r="I13" i="11"/>
  <c r="I9" i="11"/>
  <c r="I5" i="11"/>
  <c r="F15" i="6"/>
  <c r="F11" i="6"/>
  <c r="F7" i="6"/>
  <c r="I16" i="11"/>
  <c r="F14" i="6"/>
  <c r="F10" i="6"/>
  <c r="F6" i="6"/>
  <c r="F16" i="6"/>
  <c r="F12" i="6"/>
  <c r="F4" i="6"/>
  <c r="I20" i="11"/>
  <c r="I12" i="11"/>
  <c r="I8" i="11"/>
  <c r="I4" i="11"/>
  <c r="I3" i="11"/>
  <c r="I19" i="11"/>
  <c r="I15" i="11"/>
  <c r="I11" i="11"/>
  <c r="D7" i="6"/>
  <c r="G16" i="6"/>
  <c r="D8" i="6"/>
  <c r="F3" i="6"/>
  <c r="F13" i="6"/>
  <c r="F9" i="6"/>
  <c r="I5" i="7"/>
  <c r="I19" i="7"/>
  <c r="I20" i="7"/>
  <c r="I12" i="7"/>
  <c r="I16" i="7"/>
  <c r="I21" i="7"/>
  <c r="I8" i="7"/>
  <c r="I15" i="7"/>
  <c r="I11" i="7"/>
  <c r="I7" i="7"/>
  <c r="I18" i="7"/>
  <c r="I6" i="7"/>
  <c r="I14" i="7"/>
  <c r="I10" i="7"/>
  <c r="I4" i="7"/>
  <c r="I17" i="7"/>
  <c r="I13" i="7"/>
  <c r="I9" i="7"/>
  <c r="I12" i="9"/>
  <c r="I7" i="9"/>
  <c r="I10" i="9"/>
  <c r="I11" i="9"/>
  <c r="I6" i="9"/>
  <c r="I9" i="9"/>
  <c r="I3" i="9"/>
  <c r="I8" i="9"/>
  <c r="D6" i="6"/>
  <c r="D10" i="6"/>
  <c r="D5" i="6"/>
  <c r="D9" i="6"/>
  <c r="D4" i="6"/>
  <c r="D11" i="6"/>
  <c r="L7" i="6"/>
  <c r="L11" i="6"/>
  <c r="L6" i="6"/>
  <c r="L10" i="6"/>
  <c r="L9" i="6"/>
  <c r="L5" i="6"/>
  <c r="D3" i="6"/>
  <c r="D16" i="6"/>
  <c r="L12" i="6"/>
  <c r="L8" i="6"/>
  <c r="K14" i="10"/>
  <c r="M14" i="10"/>
  <c r="G15" i="10"/>
  <c r="N12" i="10" s="1"/>
  <c r="O8" i="8"/>
  <c r="O7" i="8"/>
  <c r="N10" i="8"/>
  <c r="O10" i="8" s="1"/>
  <c r="L10" i="8"/>
  <c r="H6" i="8"/>
  <c r="H9" i="8"/>
  <c r="H10" i="8"/>
  <c r="G10" i="8"/>
  <c r="O6" i="8" s="1"/>
  <c r="M21" i="5"/>
  <c r="N6" i="5" s="1"/>
  <c r="K21" i="5"/>
  <c r="L16" i="5"/>
  <c r="L8" i="5"/>
  <c r="G21" i="5"/>
  <c r="H3" i="5" s="1"/>
  <c r="N9" i="4"/>
  <c r="O9" i="4" s="1"/>
  <c r="M5" i="4"/>
  <c r="M3" i="4"/>
  <c r="H9" i="4"/>
  <c r="I3" i="4" s="1"/>
  <c r="C9" i="4"/>
  <c r="M8" i="4" s="1"/>
  <c r="L9" i="4"/>
  <c r="O9" i="2"/>
  <c r="M9" i="2"/>
  <c r="I4" i="2"/>
  <c r="I8" i="2"/>
  <c r="H9" i="2"/>
  <c r="P6" i="2" s="1"/>
  <c r="D24" i="11"/>
  <c r="E6" i="11" s="1"/>
  <c r="D11" i="10"/>
  <c r="C15" i="10"/>
  <c r="L12" i="10" s="1"/>
  <c r="C10" i="8"/>
  <c r="D8" i="8" s="1"/>
  <c r="E21" i="7"/>
  <c r="F5" i="7" s="1"/>
  <c r="D4" i="5"/>
  <c r="D9" i="5"/>
  <c r="D14" i="5"/>
  <c r="D20" i="5"/>
  <c r="C21" i="5"/>
  <c r="L19" i="5" s="1"/>
  <c r="D9" i="4"/>
  <c r="G14" i="3"/>
  <c r="C9" i="2"/>
  <c r="D4" i="2" s="1"/>
  <c r="N16" i="5" l="1"/>
  <c r="D13" i="5"/>
  <c r="D8" i="5"/>
  <c r="L9" i="5"/>
  <c r="N13" i="5"/>
  <c r="D3" i="5"/>
  <c r="D17" i="5"/>
  <c r="D12" i="5"/>
  <c r="D6" i="5"/>
  <c r="P3" i="2"/>
  <c r="M6" i="4"/>
  <c r="L4" i="5"/>
  <c r="L12" i="5"/>
  <c r="L20" i="5"/>
  <c r="N20" i="5"/>
  <c r="N12" i="5"/>
  <c r="N4" i="5"/>
  <c r="O3" i="8"/>
  <c r="N8" i="5"/>
  <c r="D18" i="5"/>
  <c r="L17" i="5"/>
  <c r="N21" i="5"/>
  <c r="N5" i="5"/>
  <c r="D21" i="5"/>
  <c r="D16" i="5"/>
  <c r="D10" i="5"/>
  <c r="D5" i="5"/>
  <c r="P7" i="2"/>
  <c r="M7" i="4"/>
  <c r="L5" i="5"/>
  <c r="L13" i="5"/>
  <c r="N17" i="5"/>
  <c r="N9" i="5"/>
  <c r="H5" i="8"/>
  <c r="O4" i="8"/>
  <c r="L3" i="10"/>
  <c r="E4" i="11"/>
  <c r="I7" i="4"/>
  <c r="O6" i="4"/>
  <c r="H18" i="5"/>
  <c r="H10" i="5"/>
  <c r="M4" i="8"/>
  <c r="M8" i="8"/>
  <c r="E3" i="11"/>
  <c r="E17" i="11"/>
  <c r="I7" i="2"/>
  <c r="N7" i="2"/>
  <c r="P8" i="2"/>
  <c r="O3" i="4"/>
  <c r="H17" i="5"/>
  <c r="H5" i="5"/>
  <c r="L21" i="5"/>
  <c r="O21" i="5"/>
  <c r="M5" i="8"/>
  <c r="H14" i="10"/>
  <c r="L13" i="10"/>
  <c r="D10" i="8"/>
  <c r="D7" i="10"/>
  <c r="E8" i="11"/>
  <c r="I6" i="2"/>
  <c r="N8" i="2"/>
  <c r="P5" i="2"/>
  <c r="P9" i="2"/>
  <c r="O8" i="4"/>
  <c r="O4" i="4"/>
  <c r="H16" i="5"/>
  <c r="H12" i="5"/>
  <c r="H8" i="5"/>
  <c r="H4" i="5"/>
  <c r="L6" i="5"/>
  <c r="L10" i="5"/>
  <c r="L14" i="5"/>
  <c r="L18" i="5"/>
  <c r="N19" i="5"/>
  <c r="N15" i="5"/>
  <c r="N11" i="5"/>
  <c r="N7" i="5"/>
  <c r="H8" i="8"/>
  <c r="H4" i="8"/>
  <c r="M6" i="8"/>
  <c r="M10" i="8"/>
  <c r="P10" i="8"/>
  <c r="O5" i="8"/>
  <c r="O9" i="8"/>
  <c r="H10" i="10"/>
  <c r="L7" i="10"/>
  <c r="N5" i="10"/>
  <c r="O14" i="10"/>
  <c r="J12" i="11"/>
  <c r="J7" i="11"/>
  <c r="D4" i="8"/>
  <c r="E20" i="11"/>
  <c r="N6" i="2"/>
  <c r="D3" i="8"/>
  <c r="D7" i="8"/>
  <c r="D10" i="10"/>
  <c r="E9" i="11"/>
  <c r="N3" i="2"/>
  <c r="P4" i="2"/>
  <c r="I4" i="4"/>
  <c r="I8" i="4"/>
  <c r="O5" i="4"/>
  <c r="H21" i="5"/>
  <c r="H13" i="5"/>
  <c r="H9" i="5"/>
  <c r="M9" i="8"/>
  <c r="L6" i="10"/>
  <c r="H12" i="6"/>
  <c r="H4" i="6"/>
  <c r="H8" i="6"/>
  <c r="H16" i="6"/>
  <c r="H5" i="6"/>
  <c r="H15" i="6"/>
  <c r="H10" i="6"/>
  <c r="H11" i="6"/>
  <c r="H6" i="6"/>
  <c r="H3" i="6"/>
  <c r="H13" i="6"/>
  <c r="H7" i="6"/>
  <c r="H9" i="6"/>
  <c r="H14" i="6"/>
  <c r="D6" i="8"/>
  <c r="D15" i="10"/>
  <c r="E24" i="11"/>
  <c r="E16" i="11"/>
  <c r="I3" i="2"/>
  <c r="N4" i="2"/>
  <c r="P9" i="4"/>
  <c r="H20" i="5"/>
  <c r="D19" i="5"/>
  <c r="D15" i="5"/>
  <c r="D11" i="5"/>
  <c r="D7" i="5"/>
  <c r="D9" i="8"/>
  <c r="D5" i="8"/>
  <c r="D14" i="10"/>
  <c r="D6" i="10"/>
  <c r="E21" i="11"/>
  <c r="E13" i="11"/>
  <c r="E5" i="11"/>
  <c r="I9" i="2"/>
  <c r="I5" i="2"/>
  <c r="N5" i="2"/>
  <c r="N9" i="2"/>
  <c r="Q9" i="2"/>
  <c r="M4" i="4"/>
  <c r="O7" i="4"/>
  <c r="H19" i="5"/>
  <c r="H15" i="5"/>
  <c r="H11" i="5"/>
  <c r="H7" i="5"/>
  <c r="L3" i="5"/>
  <c r="L7" i="5"/>
  <c r="L11" i="5"/>
  <c r="L15" i="5"/>
  <c r="N3" i="5"/>
  <c r="N18" i="5"/>
  <c r="N14" i="5"/>
  <c r="N10" i="5"/>
  <c r="H3" i="8"/>
  <c r="H7" i="8"/>
  <c r="M3" i="8"/>
  <c r="M7" i="8"/>
  <c r="H6" i="10"/>
  <c r="L10" i="10"/>
  <c r="N9" i="10"/>
  <c r="E12" i="11"/>
  <c r="H14" i="5"/>
  <c r="H6" i="5"/>
  <c r="E23" i="11"/>
  <c r="E19" i="11"/>
  <c r="E15" i="11"/>
  <c r="E11" i="11"/>
  <c r="E7" i="11"/>
  <c r="E22" i="11"/>
  <c r="E18" i="11"/>
  <c r="E14" i="11"/>
  <c r="E10" i="11"/>
  <c r="F16" i="7"/>
  <c r="F8" i="7"/>
  <c r="F17" i="7"/>
  <c r="F13" i="7"/>
  <c r="F9" i="7"/>
  <c r="F21" i="7"/>
  <c r="F20" i="7"/>
  <c r="F12" i="7"/>
  <c r="N14" i="10"/>
  <c r="H13" i="10"/>
  <c r="H9" i="10"/>
  <c r="H5" i="10"/>
  <c r="N6" i="10"/>
  <c r="N10" i="10"/>
  <c r="N13" i="10"/>
  <c r="H3" i="10"/>
  <c r="H12" i="10"/>
  <c r="H8" i="10"/>
  <c r="H4" i="10"/>
  <c r="N3" i="10"/>
  <c r="N7" i="10"/>
  <c r="H15" i="10"/>
  <c r="H11" i="10"/>
  <c r="H7" i="10"/>
  <c r="N4" i="10"/>
  <c r="N8" i="10"/>
  <c r="N11" i="10"/>
  <c r="L14" i="10"/>
  <c r="D9" i="10"/>
  <c r="L11" i="10"/>
  <c r="D13" i="10"/>
  <c r="D5" i="10"/>
  <c r="L4" i="10"/>
  <c r="L8" i="10"/>
  <c r="D3" i="10"/>
  <c r="D12" i="10"/>
  <c r="D8" i="10"/>
  <c r="D4" i="10"/>
  <c r="L5" i="10"/>
  <c r="L9" i="10"/>
  <c r="I9" i="4"/>
  <c r="I6" i="4"/>
  <c r="I5" i="4"/>
  <c r="M9" i="4"/>
  <c r="D4" i="4"/>
  <c r="D7" i="4"/>
  <c r="D6" i="4"/>
  <c r="D5" i="4"/>
  <c r="D3" i="4"/>
  <c r="D8" i="4"/>
  <c r="F19" i="7"/>
  <c r="F15" i="7"/>
  <c r="F11" i="7"/>
  <c r="F7" i="7"/>
  <c r="F4" i="7"/>
  <c r="F18" i="7"/>
  <c r="F14" i="7"/>
  <c r="F10" i="7"/>
  <c r="F6" i="7"/>
  <c r="D7" i="2"/>
  <c r="D3" i="2"/>
  <c r="D6" i="2"/>
  <c r="D9" i="2"/>
  <c r="D5" i="2"/>
  <c r="D8" i="2"/>
  <c r="Q6" i="4" l="1"/>
  <c r="Q4" i="4"/>
  <c r="Q8" i="4"/>
  <c r="Q9" i="4"/>
  <c r="Q3" i="4"/>
  <c r="Q7" i="4"/>
  <c r="Q5" i="4"/>
  <c r="P14" i="10"/>
  <c r="P4" i="10"/>
  <c r="P8" i="10"/>
  <c r="P10" i="10"/>
  <c r="P6" i="10"/>
  <c r="P13" i="10"/>
  <c r="P3" i="10"/>
  <c r="P12" i="10"/>
  <c r="P11" i="10"/>
  <c r="P9" i="10"/>
  <c r="P7" i="10"/>
  <c r="P5" i="10"/>
  <c r="F11" i="11"/>
  <c r="Q10" i="8"/>
  <c r="Q4" i="8"/>
  <c r="Q6" i="8"/>
  <c r="Q5" i="8"/>
  <c r="Q3" i="8"/>
  <c r="Q9" i="8"/>
  <c r="Q7" i="8"/>
  <c r="Q8" i="8"/>
  <c r="R9" i="2"/>
  <c r="R6" i="2"/>
  <c r="R4" i="2"/>
  <c r="R8" i="2"/>
  <c r="R5" i="2"/>
  <c r="R7" i="2"/>
  <c r="R3" i="2"/>
  <c r="P21" i="5"/>
  <c r="P4" i="5"/>
  <c r="P16" i="5"/>
  <c r="P6" i="5"/>
  <c r="P10" i="5"/>
  <c r="P8" i="5"/>
  <c r="P12" i="5"/>
  <c r="P20" i="5"/>
  <c r="P11" i="5"/>
  <c r="P18" i="5"/>
  <c r="P13" i="5"/>
  <c r="P7" i="5"/>
  <c r="P9" i="5"/>
  <c r="P17" i="5"/>
  <c r="P19" i="5"/>
  <c r="P3" i="5"/>
  <c r="P5" i="5"/>
  <c r="P15" i="5"/>
  <c r="P14" i="5"/>
</calcChain>
</file>

<file path=xl/sharedStrings.xml><?xml version="1.0" encoding="utf-8"?>
<sst xmlns="http://schemas.openxmlformats.org/spreadsheetml/2006/main" count="7260" uniqueCount="1553">
  <si>
    <t>Período</t>
  </si>
  <si>
    <t>Ano</t>
  </si>
  <si>
    <t>Número</t>
  </si>
  <si>
    <t>Artigo</t>
  </si>
  <si>
    <t>Titulo do Artigo</t>
  </si>
  <si>
    <t>Páginas</t>
  </si>
  <si>
    <t>Resumo</t>
  </si>
  <si>
    <t>Linha Editorial</t>
  </si>
  <si>
    <t>Área Temática</t>
  </si>
  <si>
    <t>Autoria (1º)</t>
  </si>
  <si>
    <t>Qtde de Co-autoria</t>
  </si>
  <si>
    <t>Profissão</t>
  </si>
  <si>
    <t>Vínculo Institucional</t>
  </si>
  <si>
    <t>UF</t>
  </si>
  <si>
    <t>Titulação</t>
  </si>
  <si>
    <t>Área de Titulação</t>
  </si>
  <si>
    <t>Instituição de Titulação</t>
  </si>
  <si>
    <t>Método Adotado</t>
  </si>
  <si>
    <t>Classificação da Pesquisa</t>
  </si>
  <si>
    <t>Abordagem</t>
  </si>
  <si>
    <t>Procedimentos</t>
  </si>
  <si>
    <t>Coleta de Dados</t>
  </si>
  <si>
    <t>2000/4T</t>
  </si>
  <si>
    <t>01</t>
  </si>
  <si>
    <t>Profissão do futuro - O ensino da contabilidade em Minas Gerais</t>
  </si>
  <si>
    <t xml:space="preserve">Se existe uma revolução educacional em curso no País é na área Contábil que essas mudanças podem ser mais facilmente notadas. Ao contrário das demais profissões, que sofrem com os efeitos perversos da globalização e alterações constantes nas regras da economia, a Contabilidade faz o caminho inverso. Uma das profissões mais antigas do mundo, ela ostenta ainda hoje, o título de "Profissão do Futuro". </t>
  </si>
  <si>
    <t>Estudos sobre Ensino e Pesquisa em Contabilidade</t>
  </si>
  <si>
    <t>Educação Contábil</t>
  </si>
  <si>
    <t>CRC-MG</t>
  </si>
  <si>
    <t>-</t>
  </si>
  <si>
    <t>CRCMG</t>
  </si>
  <si>
    <t>MG</t>
  </si>
  <si>
    <t>Educação é sinônimo de desenvolvimento</t>
  </si>
  <si>
    <t xml:space="preserve">O saber passou a constituir um importante capital para o desenvolvimento de qualquer empresa devido às profundas mudanças tecnológicas. Por isso, o papel que a educação desempenha é preponderante no crescimento das várias atividades econômicas, seja no setor primário (agricultura e mineração), secundário (indústria) ou terciário (prestação de serviços). </t>
  </si>
  <si>
    <t>Aluísio Pimenta</t>
  </si>
  <si>
    <t>AMCC</t>
  </si>
  <si>
    <t>A internacionalização da profissão contábil</t>
  </si>
  <si>
    <t xml:space="preserve">Não é surpresa nenhuma o desenrolar que se encontra as Ciências Sociais diante do mundo globalizado. As "Hastes Jurídicas" caminham sobremaneira de modo muito rápido para uma identificação a nível globalizado, tendo em vista os "fatos e atos" jurídicos que estão acontecendo dentro e fora dos países, por pessoas que não são "pátrios" mas que cometem o delito em País que não é o seu, embora já premiado o sistema jurídico com legislação própria que estão obsoletas diante das novas realidades; no campo da Economia, esta se identifica numa clarividência e transparência que o simples citar da "cotação do dólar" daria a uma tese doutoral, para a globalização; já a Administração, que caminha a passos lerdos, mais e mais se fazem necessárias na interação entre países, não sendo mais possível se reportar a Peter Drucker e outros, que embora atualizados, dão a sua contribuição em caráter personalístico, é preciso que a Administração avance muito mais. </t>
  </si>
  <si>
    <t>Exercício Profissional</t>
  </si>
  <si>
    <t>S. Luiz Santos</t>
  </si>
  <si>
    <t>Contador / Advogado</t>
  </si>
  <si>
    <t>ABCC</t>
  </si>
  <si>
    <t>RO</t>
  </si>
  <si>
    <t>Doutor</t>
  </si>
  <si>
    <t>Ciências Empresariais</t>
  </si>
  <si>
    <t>UMSA</t>
  </si>
  <si>
    <t>Mercosul exige mudanças no perfil do profissional contábil</t>
  </si>
  <si>
    <t xml:space="preserve">Com a crescente complexidade dos negócios, surgiu a necessidade de um entendimento mais abrangente dos diversos aspectos relacionados com as atividades de uma organização. Os compromissos com a sociedade têm sido cobrados dos contabilistas de forma intensa nos últimos anos, especialmente quanto à credibilidade das demonstrações contábeis, tanto do contabilista que as elabora quanto dos auditores independentes que as examinam. </t>
  </si>
  <si>
    <t>Maria Elisabeth Pereira Kraemer</t>
  </si>
  <si>
    <t>Professor / Contador</t>
  </si>
  <si>
    <t>SC</t>
  </si>
  <si>
    <t>Doutorando</t>
  </si>
  <si>
    <t>Prosperidade e o esforço científico do neopatrimonialismo contábil para uma nova sociedade</t>
  </si>
  <si>
    <t xml:space="preserve">Uma nova corrente científica observa a vida da riqueza das empresas e das instituiçõess sob uma ótica especial, holística e de grande responsabilidade social. Doutrina de origem brasileira o Neopatrimonialismo apresenta um conjunto de teorias competentes para promoverem o bem estar material pela satisfação das necessidades humanas. De forma introdutória a tal aspecto do conhecimento contábil, o presente trabalho, oferece os fundamentos que norteiam essa vocação moderna da Contabilidade. </t>
  </si>
  <si>
    <t>Contabilidade Societária</t>
  </si>
  <si>
    <t>Teoria e História da Contabilidade</t>
  </si>
  <si>
    <t>Antonio Lopes de Sá</t>
  </si>
  <si>
    <t>Professor</t>
  </si>
  <si>
    <t>UNIGRANRIO</t>
  </si>
  <si>
    <t>RJ</t>
  </si>
  <si>
    <t>Ciências Contábeis</t>
  </si>
  <si>
    <t>Universidade do Brasil</t>
  </si>
  <si>
    <t>O sistema da liquidez sob a ótica do neopatrimonialismo</t>
  </si>
  <si>
    <t xml:space="preserve">Este artigo apresenta reflexões sobre o sistema básico da liquidez, esse como um agregado de funções volvidas a satisfazer as necessidades de pagamentos relativos aos compromissos da célula social com a comunidade que a envolve. Objetiva, inclusive, tanto a influência ambiental endógena como a influência exógena no que essas tangem a riqueza da célula social. Os fluxos e refluxos circulatórios que produzem a eficácia ou a ineficácia no sistema da liquidez são aqui considerados em suas relevâncias. </t>
  </si>
  <si>
    <t>Controladoria e Contabilidade Gerencial</t>
  </si>
  <si>
    <t>Contabilidade Gerencial</t>
  </si>
  <si>
    <t>Werno Herckert</t>
  </si>
  <si>
    <t>Contador</t>
  </si>
  <si>
    <t>Perícia Contábil é para Contadores</t>
  </si>
  <si>
    <t xml:space="preserve">Perícia contábil é para contadores. Parece óbvio, mas não é o que vem ocorrendo. Por imposição legal, além de razões de ordem técnica, a perícia contábil só pode ser executada por bacharéis em Ciências Contábeis, devidamente registrados no CRC. Nem mesmo ao técnico em Contabilidade é permitido aceitar e desempenhar esse mister. No entanto, o que temos assistido, com frequência intrigante e preocupante, pode ser caracterizado, na melhor das hípóteses, como uma situação esdrúxula. </t>
  </si>
  <si>
    <t>Pericia Contábil</t>
  </si>
  <si>
    <t>Paulo César Almeida</t>
  </si>
  <si>
    <t>Professor / Perito Contador</t>
  </si>
  <si>
    <t>UNIMONTES</t>
  </si>
  <si>
    <t>A importância das normas</t>
  </si>
  <si>
    <t>Ynel Alves de Camargo</t>
  </si>
  <si>
    <t>UNIFECAP</t>
  </si>
  <si>
    <t>SP</t>
  </si>
  <si>
    <t>Especialista</t>
  </si>
  <si>
    <t>Auditoria</t>
  </si>
  <si>
    <t>Evidenciação</t>
  </si>
  <si>
    <t xml:space="preserve">"Se púdessemos saber primeiramente onde estamos e para onde nos dirigimos, teríamos a melhor noção do que fazer e poderíamos julgar melhor a maneira para tal". </t>
  </si>
  <si>
    <t>Contabilidade Financeira</t>
  </si>
  <si>
    <t>Paulo Cezar Consentino dos Santos</t>
  </si>
  <si>
    <t>FUMEC</t>
  </si>
  <si>
    <t>Mestrando</t>
  </si>
  <si>
    <t>Controladoria e Contabilidade</t>
  </si>
  <si>
    <t>USP</t>
  </si>
  <si>
    <t>500 anos de Brasil e de Contabilidade</t>
  </si>
  <si>
    <t xml:space="preserve">Diz um ditado popular que cada pessoa vê aquilo que quer, não como as coisas são realmente. Verdades ou mentiras à parte, o certo é que as visões que temos das coisas influenciam o mundo e a nossa maneira de ser. Se perguntássemos o que é "vida" para um Biólogo, Químico, Médico ou Físico, certamente teríamos respostas das mais variadas, e cada uma, na concepção de determinada profissão. Costumo adotar em minha vida profissional este olhar "suspeito" de ver as coisas. E não foi que, com grande surpresa, deparei com as comemorações dos quinhentos anos do Brasil e não pude evitar meu lado contabilístico nestas comemorações, a fim de dizer que a Contabilidade em nosso país, nasceu com a descoberta do Brasil pelos portugueses. </t>
  </si>
  <si>
    <t>Carlos Alberto Serra Negra</t>
  </si>
  <si>
    <t>UNILESTE-MG</t>
  </si>
  <si>
    <t>Contabilidade</t>
  </si>
  <si>
    <t>PUCMG</t>
  </si>
  <si>
    <t>A validade do planejamento tributário e a participação do contabilista</t>
  </si>
  <si>
    <t xml:space="preserve">No mundo globalizado a busca de maior competitividade no mercado, sem sombra de dúvidas, representa o principal anseio de todo empresário consciente, principalmente considerando-se a acirrada concorrência que se trava, tanto no mercado interno, quanto nas relações de negócios internacionais. O planejamento tributário, que pode ser definido como a adoção de ações administrativas visando a busca de formas jurídicas capazes de bloquear, amenizar ou postergar a ocorrência dos fatos geradores dos tributos, tem como principal resultado a redução da incidência fiscal e consequentemente a amenização dos custos e despesas que direta ou indiretamente oneram a atividade empresarial. O nosso propósito neste trabalho consiste exatamente em avaliarmos o planejamento fiscal, ainda que sucintamente, com vistas à conscientização dos profissionais da contabilidade para a sua importância na gestão das empresas. </t>
  </si>
  <si>
    <t>Contabilidade Tributária</t>
  </si>
  <si>
    <t>Janir Adir Moreira</t>
  </si>
  <si>
    <t>Advogado</t>
  </si>
  <si>
    <t>Nova lei das S.A.: O que muda e como ficam os balanços das empresas</t>
  </si>
  <si>
    <t xml:space="preserve">Há poucos dias, o Presidente da CVM - Comissão de Valores Mobiliários, a xerife do mercado de capitais, declarou em entrevista à imprensa que "o Brasil recebeu R$30 bilhões em invetimentos diretos estrangeiros no ano passado e deve atrair cerca de R$27 bilhões este ano que financiaram as empresas sem desnacionalizá-las". É para atender às exigências dos investidores detentores deste fluxo de capitais, que o Brasil necessita fazer mudanças na atual Lei das S.A., a famosa Lei 6.404, que vai completar vinte e quatro anos em 15 de dezembro próximo vindouro, para adequá-la a um novo padrão mundial, não só de contabilização de transações, mas de apresentação de dados contábeis e financeiros. E mais, para atender a exigências de uma nova sociedade sobre prestação de contas da empresa a esta mesma sociedade através de um balanço social, seja através de informações sobre a contribuição e investimentos da empresa em assuntos atuais como meio ambiente, ou para prestar informações a um investidor cada vez mais exigente através de um fluxo de caixa, deixando de lado a antiga forma da demonstração das origens e aplicações de recursos. </t>
  </si>
  <si>
    <t>Domingos Xavier Teixeira</t>
  </si>
  <si>
    <t>Contador / Administrador / Economista</t>
  </si>
  <si>
    <t>Graduado</t>
  </si>
  <si>
    <t>Ciências Contabeis</t>
  </si>
  <si>
    <t>A contabilidade e os desafios tecnólogicos</t>
  </si>
  <si>
    <t xml:space="preserve">Hoje vivemos em tempos estimulantes, onde a única certeza é a mudança constante e os efeitos só vamos conhecer posteriormente. Daí a importância da Tecnologia da Informação, o que significa que nós, pessoalmente e como Contadores, precisamos estar preparados para nos ajustarmos às mudanças, redirecionarmos nossas energias e identificarmos os problemas, os riscos e as ameaças, mas também as oportunidades. </t>
  </si>
  <si>
    <t>Natália Faria</t>
  </si>
  <si>
    <t>2001/1T</t>
  </si>
  <si>
    <t>02</t>
  </si>
  <si>
    <t>Escritórios de Contabilidade - Como poderão sobreviver e manter seus clientes</t>
  </si>
  <si>
    <t xml:space="preserve">Muitos escritórios hoje, querem organizar-se, para poder estar presente num mercado cada vez mais competitivo, mas não têm uma noção clara dos passos a seguir e das providências que devem ser tomadas. </t>
  </si>
  <si>
    <t>Contador / Auditor</t>
  </si>
  <si>
    <t>Networking Contábil</t>
  </si>
  <si>
    <t xml:space="preserve">Vivemos em um mundo globalizado e é natural (embora não seja eu a favor) que algumas palavras, principalmente em inglês, passem a fazer parte do nosso dia a dia. Recentemente ouvi em um seminário a palavra networking, que na frase dita pelo expositor, soou como a necessidade de nos relacionarmos bem, no intuito de descobrirmos oportunidades para a nossa vida profissional no convívio em grupo. </t>
  </si>
  <si>
    <t>José Jassuipe da Silva Morais</t>
  </si>
  <si>
    <t>UNIPÊ</t>
  </si>
  <si>
    <t>PE</t>
  </si>
  <si>
    <t>FVC</t>
  </si>
  <si>
    <t>Enfoques essenciais na análise do equilíbrio das empresas sob a ótica do neopatrimonialismo</t>
  </si>
  <si>
    <t xml:space="preserve">Qualquer análise contábil que vise a oferecer elementos para o entendimento sobre a situação de um empreendimento deve inspirar-se na tendência das mutações da riqueza sob uma visão holística. As transformações operam-se com resultados variados, mas, sempre comprometidas com a relação lógica entre função dos meios patrimoniais e a eficácia. Os fatores básicos determinantes das tendências referidas, todavia, são os da Proporcionalidade na estrutura estática dos capitais e os da Temporalidade na dinâmica do estrutural. Uma exclusiva análise estática, portanto, é incompetente para um julgamento holístico de um funcionamento do capital, sendo necessário objetivar-se o equilíbrio dinâmico como meta. </t>
  </si>
  <si>
    <t>Economicidade da pequena célula social</t>
  </si>
  <si>
    <t xml:space="preserve">Perante a realidade de pesquisa efetuada que 80% das pequenas empresas desaparecem no 1º ano de vida observamos que algo está mal. Toda empresa quando é constituída é para prosperar e se perpetuar através da temporalidade das funções de seus meios patrimoniais, de forma perene. Analisemos alguns fatores que podem cooperar com a pequena célula social para sua economicidade e prosperidade e assim se perpetuar como ocorre com as diversas espécies na Biologia. </t>
  </si>
  <si>
    <t>RS</t>
  </si>
  <si>
    <t>O computador e o homem</t>
  </si>
  <si>
    <t xml:space="preserve">O computador é uma máquina criada pelo homem. E o homem é obra de um Ser Incriado que é Deus. Nos primeiros tempos de sua invenção, o computador foi denominado inapropriadamente de cérebro eletrônico. </t>
  </si>
  <si>
    <t>Manoel da Silva Santos</t>
  </si>
  <si>
    <t>O passivo e suas características</t>
  </si>
  <si>
    <t xml:space="preserve">O objetivo dete trabalho é mostrar as várias características do Passivo e, para tanto, foi feita uma pesquisa em obras atuais e antigas dos autores mais renomados sobre Teoria Contábil. Embora o assunto seja motivador, o texto sofreu certa limitação por tratar-se de um artigo; mesmo assim, procurou-se tratar o tema da forma mais ampla possível. </t>
  </si>
  <si>
    <t>Geraldo Coutinho Vilaça</t>
  </si>
  <si>
    <t>Algumas reflexões sobre o Balanço Social</t>
  </si>
  <si>
    <t xml:space="preserve">Se analisássemos a expressão considerando seu significado imediato (etmológico) teríamos uma ideia de "equilíbrio", visto ter a palavra "balanço" origem latina significando pratos de uma balança. "(...)A palavra balanço tem o mesmo significado de balança, compreendendo a noção de equilíbrio. Sua origem vem do termo latim bilancis (bi=dois, lancis=pratos de balança)." Ao denominar-se um relatório ou uma demonstração é imprescindível que se atente para a finalidade a que esta se prestará. O Balanço Social visa, aprioristicamente, demonstrar ou simplesmente mostrar (relatar) o quão a empresa, célula social, cria, influencia e transforma a realidade social. Neste ínterim, onde estaria, nesta atribuição, a noção de equilíbrio? Neologismos a parte, é imperativo que não nos tornemos subservientes à conveniência de uma "aplicação genérica" e busquemos uma expressão apropriada e mais condizente com seu significado e a realidade de nosso "Balanço Social". Clarificando melhor a ideia, é importante que compatibilizemos a peça em discussão com as funções a que correspoderá. Preliminar à definição de um formato padronizado ou à questão da obrigatoriedade de publicação (fator coercitivo), fundamental torna-se sedimentar as bases conceituais, posto que uma base conceitual bem sedimentada e por isso, consistente, conduz ao verdadeiro entendimento, a nosso ver, a melhor das repercussões. Temos como preferência nos referirmos ao Balanço Social como "Relatório ou Demonstração de Informação Social". </t>
  </si>
  <si>
    <t>Yumara Lúcia Vasconcelos</t>
  </si>
  <si>
    <t>Universidade Católica de Salvador</t>
  </si>
  <si>
    <t>BA</t>
  </si>
  <si>
    <t>Álgebra matricial aplicada na alocação de custos pelo método recíproco</t>
  </si>
  <si>
    <t xml:space="preserve">O presente artigo mostra a utilidade da álgebra matricial na Contabilidade de Custos, onde é aplicada com bastante sucesso na alocação de custos pelo método recíproco, sendo indispensável a utilização de recursos computacionais para se chegar aos resultados com rapidez e precisão </t>
  </si>
  <si>
    <t>Contabilidade de Custos</t>
  </si>
  <si>
    <t>Daniela Vieira Gomes</t>
  </si>
  <si>
    <t>Sociedades Sustentáveis: A responsabilidade da contabilidade</t>
  </si>
  <si>
    <t xml:space="preserve">Meio ambiente e contabilidade, durante um longo período de tempo, sempre foram tratadas com descaso. Ambas, foram vistas tão somente como gastos desnecessário ou, quando muito, cumprimento de meras obrigações, todas decorrentes de imposição legal. Entretando, a história do planeta está repleta de "verdades" que, ao longo do tempo, se modificaram. Assim aconteceu no século XVI com a concepção dos povos antigos que acreditavam que o mundo havia sido criado por Deus tal qual é hoje. (Tal concepção foi transferida para o sol). </t>
  </si>
  <si>
    <t>Contabilidade Social e Ambiental</t>
  </si>
  <si>
    <t>Cleber do Carmo Antunes</t>
  </si>
  <si>
    <t>UNIPAC</t>
  </si>
  <si>
    <t>Logística TSC-M</t>
  </si>
  <si>
    <t xml:space="preserve">Nicho de mercado para Contabilistas na Primeira Década do Primeiro Século do Terceiro Milênio. </t>
  </si>
  <si>
    <t>Márcio Trindade Santos</t>
  </si>
  <si>
    <t>Professor / Contador /Advogado</t>
  </si>
  <si>
    <t>Campanha FIA 2000 - A importância da participação do contabilista em benefício da criança e do adolescente</t>
  </si>
  <si>
    <t xml:space="preserve">Pesquisas recentes demonstram que no Brasil, à exemplo do que ocorre em países como os Estados Unidos da América, Alemanha, França e até mesmo os consumidores têm priorizado as empresas que mantêm algum tipo de programa social, ou, por outro lado têm penalizado aquelas que voltam as costas à sua coletividade. Estamos vivendo a época em que as organizações devem voltar-se para o social, e a exemplo disto assistimos cada vez mais a valorização do chamado balanço social das empresas, ou seja, do que elas têm promovido em benefício da coletividade. </t>
  </si>
  <si>
    <t>Lei das S.A. no caminho da globalização</t>
  </si>
  <si>
    <t xml:space="preserve">Até o advento da lei 6.404/76, eram obrigatórias no Brasil apenas duas peças contábeis para compor as demonstrações contábeis publicadas ou apresentadas ao leitor: O Balanço e as Demonstrações de lucros e perdas. Notas explicativas não eram exigidas, e o nível de informações divulgado era totalmente incipiente e insuficiente. A partir de 1976, com a aprovação da Lei que revolucionou a contabilidade no Brasil, as demonstrações contábeis passaram a incorporar as notas explicativas, além das demais peças contábeis (balanço patrimonial, demonstração do resultado, demonstração dos lucros ou prejuízos acumulados ou alternativamente a demonsração das mutações do patrimônio líquido e a demonstração das origens e aplicações de recursos). </t>
  </si>
  <si>
    <t>2001/2T</t>
  </si>
  <si>
    <t>As informações contábeis e a teoria dos portfólios: avaliãção de empresas em condições de risco</t>
  </si>
  <si>
    <t xml:space="preserve">Este artigo objetiva analisar e aperfeiçoar o cálculo do custo médio ponderado do capital como determinante da avaliação de empresas e aceitação ou rejeição de alternativas de investimento. Partindo das demonstrações contábeis, considerando-se a empresa, seus investimentos e empreendimentos como portfólios e admitindo-se um determinado nível de risco envolvido na decisão de orçamento de capital, busca-se quantificar e relacionar o retorno e o risco de um investimento ou empreendimento para a sua aceitação ou rejeição, entendendo-se cada alternativa como um portfólio específico. Tomando por base uma série de informações contábeis simuladas, busca-se explicitar, didaticamente, a viabilidade de aplicação da proposta, além de destacar para os futuros usuários de nossa proposta as variáveis que são requeridas para a determinação, com base no CAPM - Capital Asset Pricing Model, do custo médio ponderado do capital em condições de risco. </t>
  </si>
  <si>
    <t>Luciano de Castro Garcia Leão</t>
  </si>
  <si>
    <t>Contador / Economista</t>
  </si>
  <si>
    <t>Mestre</t>
  </si>
  <si>
    <t>A importância de um sistema de apuração de custos no setor público</t>
  </si>
  <si>
    <t xml:space="preserve">Trabalhar nos limites do equilíbrio, é a nova ordem global inserida nos "ditames" do mercado, prevalecendo também para o setor público, tendo em vista a recente sanção da Lei que estabelece normas de finanças públicas voltadas para a responsabilidade na gestão fiscal. O paradigma "público" até pouco tempo pairava soberano sem questionamentos no âmbito da superestrutura. Entretanto, novos ares sopram atualmente. O "mercado" transformou-se no grande formulador do que deve e do que não deve ficar pendurado à administração pública. Portanto, só resta ao setor público cumprir as mesmas regras da iniciativa privada, especialmente no que concerne ao planejamento, ao remanejamento e flexibilização dos fatores de produção. Diante disso, este trabalho pretende demonstrar que o sistema de custeio baseado em atividades é um dos mais eficazes como ferramenta gerencial de grande significado para organizações, pois foi concebido para custos não somente de produtos (bens ou serviços), como também de outros objetos de custeio: processos, clientes, projetos, metas, programas de governo, unidades governamentais, entre outros e também a possibilidade de auxiliar o gestor a exercer as funções de planejamento e de controle de maneira mais eficaz. Esta situação chamou a atenção para desenvolvimento de um trabalho com a questão "custos no setor público" sendo bem enfatizada. A iniciativa propiciou muito mais que o pretendido entendimento da metodologia de custeio, trouxe nova filosofia, abriu novas perspectivas, bem como uma contribuição para o setor público implementar sua Gestão de Custos, baseado em algum sistema de custos já existente para poder sair do tempo que fornecia dados e entrar na era da informação, nesse trabalho mais especificamente o sistema de custos baseado em atividades. </t>
  </si>
  <si>
    <t>Contabilidade Governamental e do Terceiro Setor</t>
  </si>
  <si>
    <t>Contabilidade Pública</t>
  </si>
  <si>
    <t xml:space="preserve"> Sérgio Renato Pereira de Melo</t>
  </si>
  <si>
    <t>A simbologia da ciência contábil</t>
  </si>
  <si>
    <t xml:space="preserve">O que de fato significam os símbolos, quando se referem ao nosso exercício profissional, é matéria de nosso interesse. O anel do Contabilista é sempre motivo de interrogação sobre seu verdadeiro significado. Sabemos que a interpretação é sempre um risco, mas a imaginação supre e compensa, quando nos permite dar sabor de dignidade ao que conosco carregamos. A simbologia do nosso anel perde-se na noite dos tempos, mas muito dela ainda resta para comentarmos e buscarmos em seus verdadeiros significados. </t>
  </si>
  <si>
    <t>A função social do contabilista</t>
  </si>
  <si>
    <t xml:space="preserve">Embora sejam diversos os aspectos da função social do contabilista a mim parece que aquela volvida à prosperidade é a de maior relevo. A prosperidade decorrente da produção útil, todavia, diferencia-se da especulação de rendimentos, esta apenas derivada de aplicações em jogos financeiros. A mudança de aspecto de observação da Contabilidade nos últimos anos, tendendo a ampliar-se em sua significação, atende a uma posição que se faz necessário assumir, para que o capital tenha uma aplicação humanitária e ética. Só uma consideração científica, todavia, pode conduzir a modelos de prosperidade e os estudos contábeis, de nossa época, já oferecem critérios competentes para o estabelecimento de modelos de comportamento eficaz da riqueza patrimonial. </t>
  </si>
  <si>
    <t>A questão da ética e a importância social da contabilidade</t>
  </si>
  <si>
    <t xml:space="preserve">A situação atual não permite prescindir que, em qualquer discussão relacionada aos profissionais de contabilidade e ao futuro da profissão de um modo geral, se dê atenção especial a questão da ética e do resgate da importância social da contabilidade. A questão ética faz-se presente e assume relevância, inclusive na formação profissional, pelo fato de que, por vezes, sua importância na contabilidade não é sentida nem pela sociedade, nem pelo empresariado e, até mesmo, em algumas situações, nem pelos próprios profissionai. Vivem-se tempos difíceis, em que a desconfiança permeia todas as ações governamentais, empresariais e profissionais. Isso torna-se bastante evidente em nosso país, visto que o aumento do número de fraudes, de suspeitas de desvios de verbas e corrupção se junta ao fato de que as empresas brasileiras e sua economia como um todo, são uma das menos auditadas no mundo. O próprio governo contribui para a situação, pois só obriga a apresentação de Demonstrações Contábeis com auditoria externa das Companhias Abertas, das instituições financeiras e das seguradoras. Às empresas restantes, inclusive as subsidiárias de empresas multinacionais, tal obrigação, pela legislação fiscal, não existe. Ainda que a apresentação de balanços esteja prevista no Direito Comercial para todas as empresas, como o governo só se preocupa com aquelas aqui citadas, as outras, que na verdade são a grande maioria, seguem seus rumos sem nenhum compromisso de prestar contas à sociedade, não fazendo uso do rigor técnico das modernas práticas de contabilidade e controladoria, hoje possíveis com os recursos tecnológicos disponíveis, para planejamento de suas ações. </t>
  </si>
  <si>
    <t>Cláudio Ulysses Ferreira Coelho</t>
  </si>
  <si>
    <t>UFRJ</t>
  </si>
  <si>
    <t>As organizações e o fator capital humano</t>
  </si>
  <si>
    <t xml:space="preserve">O objetivo principal desse trabalho é o de mostrar como as organizações, principalmente as médias, tem gerenciado a principal riqueza da mesma, que é o ser humano. </t>
  </si>
  <si>
    <t>Amilson Carlos Zanetti</t>
  </si>
  <si>
    <t>Estudante</t>
  </si>
  <si>
    <t>UFSC</t>
  </si>
  <si>
    <t>Graduando</t>
  </si>
  <si>
    <t>Lei das S.A. no caminho da globalização: modelo de notas explicativas</t>
  </si>
  <si>
    <t xml:space="preserve">Neste artigo daremos sequência à publicação de um modelo de notas explicativas, que finalizaremos no próximo número. Na realidade, trata-se de um instrumento que o contabilista terá em suas mãos para utilizar-se a todo momento que se deparar com a necessidade de preparar demonstrações contábeis sob uma ótica de um mundo globalizado. Nós esperamos estar contribuindo para que todos possamos apresentar melhor dados financeiros e contábeis e, com isso, valorizar a nossa profissão. </t>
  </si>
  <si>
    <t>REFIS e Carga Tributária: Excedente da Capacidade Contributiva equivale a CONFISCO</t>
  </si>
  <si>
    <t xml:space="preserve">No início do Plano Real a carga tributária era de 27% do PIB. No início de 2001 é de 32,3%. No primeiro trimestre de 2001 ocorreu uma aceleração da carga tributária, que alcança estratosférico 32,3% do PIB (R$1,089 trilhão em 01/01/2001) sendo 30,71% da arrecadação de impostos e contribuições federal e estaduais, que acrescentado à arrecadação dos municípios (R$ 13 bilhões, cerca de 1,6% do PIB), alcança o montante acima. </t>
  </si>
  <si>
    <t>Auditoria da administração pessoal</t>
  </si>
  <si>
    <t xml:space="preserve">Os homens são falhos. Por sua própria contingência humana, de argila, passíveis de erros e limitações. Falhos e até corruptos. Há empregados mais rigorosos e menos rigorosos, honestos e desonestos. Nenhum empregado é exatamente igual ao outro. Não existe empregado tipo padrão. Contar só com empregados corretos e honestos é muita sorte. Impossível. Um dos aspectos graves, que se nota em grande empresa é a contratação de pessoal mal remunerado, e o pequeno salário pago não é capaz de estimulá-los a evidenciarem esforços no sentido de aumentar a própria produtividade. Nestas circunstâncias, os serviços passam a ser executados por "obrigação" e não por "dedicação", e os procedimentos, rotinas, controles e instruções internas, são ignorados ou esquecidos propositalmente, o que vem em prejuízo da empresa, e que de certa forma contribuem para a fragilidade desse setor. Como sabemos, Administração de Pessoal, por ser uma das áreas mais vulneráveis que se presta à existência de falhas, exige, pois, maiores cuidados que as demais. </t>
  </si>
  <si>
    <t>Contabilidade Aplicada</t>
  </si>
  <si>
    <t>José Salomão</t>
  </si>
  <si>
    <t>2001/3T</t>
  </si>
  <si>
    <t>O futuro da contabilidade</t>
  </si>
  <si>
    <t xml:space="preserve">Como ciência e em sua Tecnologia a Contabilidade sofre os impactos dos fenômenos dos entornos da riqueza individualizada. Nascida com a civilização, esta disciplina com ela sempre seguirá porque está atada à organização dos empreendimentos humanos, estes na perseguição da satisfação das necessidades dos seres. É natural, portanto, que diversas novas aplicações do conhecimento contábil surjam ou as que já existiam se desenvolvam para atender a essas novas posições conquistadas pelos seres humanos. A previsão de tais fatos não é difícil de ser feita se observada a partir dos agentes que estão a imprimir as graneds modificações da vida humana. O futuro acena para uma dilatação apreciável da participação social dos contadores, com exigências cada vez maiores no campo cultural. </t>
  </si>
  <si>
    <t>Mulheres na Contabilidade</t>
  </si>
  <si>
    <t xml:space="preserve">Falar sobre as qualidades e o crescimento da participação da mulher no mercado de trabalho contábil atual é, ao meu ver, algo bastante difícil devido a sua obviedade. A história da mulher contabilista não é diferente da mulher que integra à sociedade, em ambos espaços a sua atuação tem aumentado progressivamente. </t>
  </si>
  <si>
    <t>Márcia Prímola de Faria</t>
  </si>
  <si>
    <t>FGV</t>
  </si>
  <si>
    <t>Reforma do Ensino</t>
  </si>
  <si>
    <t xml:space="preserve">Com a edição da Lei nº 9.394, de 20 de dezembro de 1996 (LDB), que estabelece as diretrizes da educação nacional, está em curso no país, uma arrojada reforma do ensino, que altera toda uma filosofia que há muitos anos impera no Brasil e que impede a educação de evoluir e imprimir as mudanças que a modernidade está a exigir. </t>
  </si>
  <si>
    <t>Frederico Munaier</t>
  </si>
  <si>
    <t>Contabilês é essencial</t>
  </si>
  <si>
    <t xml:space="preserve">A revista EXAME de 31/05/2000, na página 18, publicou reportagem assinada por Eduardo Ferraz e Maria da Costa com o título "Abaixo o Contabilês". Com todo o respeito que merece essa publicação (e as demais) da Editora Abril, creio não refletir a correta fundamentação legal, aplicável à espécie, pois é essencial e indispensável a participação em todo o processo de elaboração e divulgação do(s) contabilista(s) responsável(is) pelas demonstrações contábeis e dos Auditores, com identificação da categoria profissional, do número cadastral da organização contábil e seu responsável técnico das peças piblicadas. Este artigo está sendo publicado a pedido de alunos e colegas contabilistas participantes de seminários e eventos. </t>
  </si>
  <si>
    <t>Circulação da Riqueza</t>
  </si>
  <si>
    <t xml:space="preserve">A presente matéria, sobre os fenômenos da circulação da riqueza, além de tratada por eméritos cientistas como Masi, pela importância que representa é também, sob a ótica do neopatrimonialismo por nós aqui enfocada. É natural que a diversidade de métodos gere variedade de óticas, razão pela qual entendemos que as razões aqui destacadas possam trazer uma contribuição pessoal ao esclarecimento do assunto. Em seu Teorema sobre a Circulação Lopes de Sá advertiu que os "giros são relativos a cada atividade" (www.lopesdesa.com) o que leva a considerar que o que denominamos circulante em realidade não tem uniformidade no tempo e nem quanto a natureza das metamorfoses. </t>
  </si>
  <si>
    <t>Desafios, perspectivas e o perfil do profissional contábil para o terceiro milênio</t>
  </si>
  <si>
    <t xml:space="preserve">A economia estável, o mercado competitivo, a globalização e a crescente informatização exigem novo posicionamento do profissional da área contábil. Os clientes têm mudado suas necessidades, criando a expectativa de que as empresas precisam prover melhor qualidade, com melhores serviço e com garantia de responsabilidade social. Sendo assim, o profissional contábil deve estar atento aos novos paradigmas que surgem, abandonando o que estiver ultrapassado. É época de mudar, atualizar, identificar as necessidades da sociedade e das entidades, fornecer informações mais objetivas e com qualidade. </t>
  </si>
  <si>
    <t>Mônica Antunes Pereira</t>
  </si>
  <si>
    <t>A Grande Caminhada: O homem, a contabilidade e o computador - da pré-história à história contemporânea</t>
  </si>
  <si>
    <t xml:space="preserve">Cientificamente, sabemos que o nosso Planeta Terra existe há bilhões de anos no universo, e o homem nele surgiu há um milhão e meio de anos mais ou menos, quando a Terra havia esfriado bastante, permitindo essa nova espécie de vida animal. </t>
  </si>
  <si>
    <t>A universidade frente ao problema da formação intelectual no curso de ciências contábeis</t>
  </si>
  <si>
    <t>A remuneração do capital próprio, passando pelo custo do capital e pelo custo da oportunidade</t>
  </si>
  <si>
    <t xml:space="preserve">A lei que instituiu a figura dos JUROS SOBRE CAPITAL PRÓPRIO, em sua versão original, não foi das mais felizes, muito principalmente pelo aspecto estritamente tributário, que traz em seu bojo. Mas a ideia, aperfeiçoada, pode ser das melhores. Sem subterfúgios e sem falsas vantagens para ambas as partes (empresas x tributos), pode levar o Brasil, ("é inédita no mundo"), a posição de vanguarda neste campo. </t>
  </si>
  <si>
    <t>Paulo César Consentino</t>
  </si>
  <si>
    <t>Contribuição à análise dos conceitos de renda e capital</t>
  </si>
  <si>
    <t xml:space="preserve">Para aprofundar nos conceitos de Renda e Capital, é necessária a contextualização do problema semântico gerado pelas diversas interpretações dos termos citados. Inicialmente, destaca-se que a visão de renda do empresário é diferente da visão de renda do economista. </t>
  </si>
  <si>
    <t>Fabrícia Souza Teixeira</t>
  </si>
  <si>
    <t>Contabilidade um instrumento para auditoria</t>
  </si>
  <si>
    <t xml:space="preserve">As empresas experimentaram uma sucessão de escolas administrativas na intenção de aumentarem a sua eficiência, a sua produtividade, para fazer frente a uma concorrência cada vez mais acentuada e acirrada e, assim, manter a chance de garantirem sua existência e sobrevivência. </t>
  </si>
  <si>
    <t>Nilton Garcia da Silva</t>
  </si>
  <si>
    <t>INESC</t>
  </si>
  <si>
    <t>FACECA</t>
  </si>
  <si>
    <t>2001/4T</t>
  </si>
  <si>
    <t>Tempos de Colheita</t>
  </si>
  <si>
    <t>Perícia Contábil Ambiental</t>
  </si>
  <si>
    <t xml:space="preserve">Questões ligadas ao meio ambiente é uma preocupação de todas as pessoas, governos, empresas e áreas do conhecimento científico. De certa forma, esta preocupação se justifica nos dias atuais pela degradação que homem vem causando no ecossistema. Dificilmente passamos uma semana sem tomar conhecimentos de danos à natureza. Isto justifica a ação crescente de pessoas preocupadas com estas situações - os chamados ambientalistas. </t>
  </si>
  <si>
    <t>UNIOESTE</t>
  </si>
  <si>
    <t>A busca da melhoria da qualidade dos serviços contábeis</t>
  </si>
  <si>
    <t xml:space="preserve">Temos percebido sem muita dificuldade que o mercado de trabalho para o profissional de contabilidade tem crescido significativamente, mas também tem sido muito mais exigente quanto à qualidade dos serviços prestados. É imperiosa a necessidade de superarmos o paradigma de que o contabilista deve passar a vida atrás de uma mesa, com os olhos voltados para o passado e executando tarefas repetitivas pouco importantes ou pouco requisitadas pelos contratantes dos serviços. </t>
  </si>
  <si>
    <t>Modelagem contábil para definição do preço de venda</t>
  </si>
  <si>
    <t xml:space="preserve">A empresa pode ser vista como um sistema aberto e dinâmico que interage com o meio ambiente externo no qual está inserida. É formada por um conjunto de processos interdependentes que interagem entre si para a transformação de recursos materiais, humanos, financeiros e tecnológicos em produtos e serviços que serão fornecidos, tanto no ambiente externo, quanto no interno. </t>
  </si>
  <si>
    <t>Poueri do Carmo Mário</t>
  </si>
  <si>
    <t>O ensino superior de contabilidade: conhecimentos e reflexões para o 3º milênio</t>
  </si>
  <si>
    <t xml:space="preserve">"Não deixo todavia de experimentar uma extrema satisfação com o progresso que penso já haver feito na indagação da verdade e de conceber tais esperanças para o futuro que, se entre as ocupações dos homens, puramente humanas, alguma existe solidamente boa e importante, ouso crer que foi a que escolhi." </t>
  </si>
  <si>
    <t>Ranylson de Sá Barreto Neto</t>
  </si>
  <si>
    <t>Centro Universitário Newton Paiva</t>
  </si>
  <si>
    <t>A Contabilidade Ambiental sob a ótica do Neopatrimonialismo</t>
  </si>
  <si>
    <t xml:space="preserve">Durante séculos o ser humano dependeu única e exclusivamente da captura de animais, de colher frutos das árvores para seu sustento, bem como utilizou da água para saciar sua sede. Vivia ele em pequenos grupos que, nunca ou quase nunca se comunicavam entre si, resumindo sua vida no mais completo isolamento. O homem era um nômade. </t>
  </si>
  <si>
    <t>Demonstrações contábeis e aspectos da contabilidade ambiental</t>
  </si>
  <si>
    <t xml:space="preserve">Contabilidade Societária </t>
  </si>
  <si>
    <t>Rosalva Pinto Braga.</t>
  </si>
  <si>
    <t>UNIVALE</t>
  </si>
  <si>
    <t>2002/1T</t>
  </si>
  <si>
    <t>03</t>
  </si>
  <si>
    <t>Competência é palavra-chave: como alcançá-la?</t>
  </si>
  <si>
    <t xml:space="preserve">O mundo tem passado por mudanças envolvendo capitais, tecnologias, deixando para trás as barreiras políticas e geográficas para o surgimento de blocos econômicos, que realizam entre si diversas transações. Tais transformações fazem com que a Contabilidade seja cada vez mais internacional, ressaltam a importância do domínio do conhecimento contábil para o controle das riquezas/patrimônios e, ao mesmo tempo, exigem um profissional altamente qualificado. O mercado de trabalho não tem mais espaço para aquela pessoa que "mexe com", exige um compromisso, responsabilidade e posicionamento em relação à carreira. Quem é profissional coloca-se de forma diferente, é uma pessoa integrada e identificada com seus afazeres, sabe distinguir as crises temporárias a que todo profissional está sujeito, não desiste nos primeiros obstáculos, investe de forma continuada em sua educação. </t>
  </si>
  <si>
    <t>Técnico TCEMG</t>
  </si>
  <si>
    <t>A Contabilidade, o contador e a profissão contábil</t>
  </si>
  <si>
    <t xml:space="preserve">O presente texto tem o intuito de auxiliar o bacharel de contabilidade na escolha da profissão e principalmente apresentar algumas opções, demonstrando a importância das várias funções que podem nortear a carreira do contador. É requerida a atenção dos mesmos quanto à aplicabilidade da contabilidade, da profissão e da ética profissional, bem como para a concorrência que o profissional de contabilidade enfrenta diante dos bacharéis de outras disciplinas, atuando no campo da contabilidade sem o devido enquadramento técnico. Também apresentamos algumas críticas ao profissional de contabilidade no sentido da necessidade de empenho para a valorização da profissão. </t>
  </si>
  <si>
    <t>Valdir Jorge Mompean</t>
  </si>
  <si>
    <t>Auditor</t>
  </si>
  <si>
    <t>PUCSP</t>
  </si>
  <si>
    <t>Finanças</t>
  </si>
  <si>
    <t>IBEMEC</t>
  </si>
  <si>
    <t>Consórcio de empresas</t>
  </si>
  <si>
    <t xml:space="preserve">O constante avanço tecnológico por que passam as atividades empresariais, cujos reflexos afetam as atividades contábeis das empresas, tem exigido uma maior participação dos profissionais na apresentação de informações compatíveis com o tipo de negócio que esteja sendo desenvolvido pelas organizações. Neste contexto, surge a figura dos consórcios empresariais como alternativa de gestão visando a realização do empreendimento que, por vários motivos, necessita somar conhecimentos específicos dos interessados no desenvolvimento de tais negócios. Como exemplo típico deste fenômeno, temos os acontecimentos recentes na área da telefonia pública, quando da privatização do sistema antes operado por uma estatal. </t>
  </si>
  <si>
    <t>Nourival de Souza Resende Filho</t>
  </si>
  <si>
    <t>FACEL</t>
  </si>
  <si>
    <t>Contabilidade Avançada</t>
  </si>
  <si>
    <t>Contabilidade em nível geral de preços - Método da Correção Monetária Integral</t>
  </si>
  <si>
    <t xml:space="preserve">O presente artigo objetiva divulgar os resultados obtidos na pesquisa realizada para a Dissertação de Mestrado intitulada: Análise dos Resultados da Aplicação da Correção Monetária Integral pelas Companhias Abertas do Brasil em 1987 - Instrução CVM nº64/87 - Um Estudo Exploratório. Dissertação definida em 12/12/1989. O principal objetivo desse estudo é analisar as informãções geradas pelos Métodos Legal e Integral de reconhecimento dos efeitos inflacionários nas Demonstrações Contábeis, evidenciando os aspectos qualitativo e quantitativo da informação contábil para fins de avaliação econômico-financeira e patrimonial. A aplicação da Contabilidade em Nível Geral de Preços pelas empresas brasileiras é relativamente recente. Esse método torna as informações contábeis mais realistas e potencialmente capazes de representar a real performance das empresas. </t>
  </si>
  <si>
    <t>Délcio Duque Moraes.</t>
  </si>
  <si>
    <t>Estrutura do ativo circulante</t>
  </si>
  <si>
    <t xml:space="preserve">Comentário às Normas Brasileiras de Contabilidade referentes à estrutura do ativo circulante e do grupo passivo resultado de exercícios futuros. </t>
  </si>
  <si>
    <t>Salézio Dagostim</t>
  </si>
  <si>
    <t>Professor / Consultor</t>
  </si>
  <si>
    <t>UNILASALLE</t>
  </si>
  <si>
    <t>Contribuição de linguagem interativa à divulgação de informações internacionais financeiras e contábeis</t>
  </si>
  <si>
    <t xml:space="preserve">O presente trabalho tem por finalidade mostrar à comunidade contábil brasileira potencialidades do uso da linguagem XBRL que está sendo desenvolvida e aplicada pela Federação Internacional de Contadores - IFAC, como meio de utilização de troca de informações contábeis nomercado financeiro internacional. O texto está estruturado de modo a demonstrar a utilização da Tecnologia de Informação - TI ao processo contábil. São mostrados também os aspectos históricos e técnicos sobre a linguagem XBRL. Envolve o escrito a atual e a fatura utilização de linguagem de informação para a aplicação nos Sistemas de Informações Contábeis em todas as organizações. </t>
  </si>
  <si>
    <t>Elizabete Marinho Serra Negra</t>
  </si>
  <si>
    <t>UNILVALE</t>
  </si>
  <si>
    <t>Perícia Contábil</t>
  </si>
  <si>
    <t>O contador, a imagem e a marca</t>
  </si>
  <si>
    <t xml:space="preserve">A sustentação e a afirmação da Imagem e da Marca de uma Empresa de Serviços Contábeis é um tema que realmente merece estudos e pesquisas de todos, apesar da pouca literatura que existe sobre ele. A maneira como sua empresa se apresenta no mercado de trabalho, pode terminar seu futuro. Pequenos detalhes podem ser definitivos. Valorize, pois, as características de suas aptidões e do seu conceito de trabalho; enfrente tudo com ética e profissionalismo. Recentemente, no Brasil, foi alterada a Lei da Propriedade Industrial e da Proteção à Marca. Sabemos que as Imagens e as Marcas desenvolvem bons relacionamentos com os clientes que terceirizam serviços de contabilidade. Elas servem, também, para transmitir ao destinatário segurança e tranquilidade, pois a simples visão da Marca projeta imediatamente uma consistência do trabalho contratado. </t>
  </si>
  <si>
    <t>Ivan Carlos Gatti</t>
  </si>
  <si>
    <t>2002/2T</t>
  </si>
  <si>
    <t>A contabilidade como ferramenta para tomada de decisões</t>
  </si>
  <si>
    <t xml:space="preserve">O desenvolvimento tecnológico do mundo moderno vem tornando cada vez mais difícil a consecução de vários objetivos por meio de iniciativas isoladas. A necessidade de se atingirem os objetivos sociais com maior eficácia implicou o aperfeiçoamento de métodos e processos administrativos, criando-se especializações. Nenhum indivíduo domina todas as áreas da administração, exigindo-se uma coordenação de elementos que dominem conhecimentos de campos distintos de forma a que se consiga um conjunto de informações necessárias à tomada de decisões. Sendo assim, o esforço organizado, apoiado em grupo de pessoas, substitui o trabalho individual na gestão dos negócios das entidades - empresas ou instituições (as com fins lucrativos e sem fins lucrativos), bem como de pessoas físicas. </t>
  </si>
  <si>
    <t>Evani Lúcio de Melo.</t>
  </si>
  <si>
    <t>Contabilidade e integridade</t>
  </si>
  <si>
    <t>Amigos(as) leitores(as), este material tem a finalidade de tecer comentários sobre os momentos difíceis vivenciados pela nossa classe, a dos contabilistas, mormente pelos tristes fatos ocorridos nos EUA e amplamente divulgados pela mídia, envolvendo muitos companheiros de profissão e, por extensão, toda a classe. Como vivemos em um cenário de globalização, aqueles fatos acabam por danificar a imagem dos contabilistas, em qualquer lugar do planeta onde estiverem sendo representados.</t>
  </si>
  <si>
    <t>Antônio C. Cassarro</t>
  </si>
  <si>
    <t>FAAP - Fundação Armando Alvares Penteado</t>
  </si>
  <si>
    <t xml:space="preserve">Faculdade de Economia São Luis </t>
  </si>
  <si>
    <t>O contabilista à luz do código penal brasileiro</t>
  </si>
  <si>
    <t xml:space="preserve">A lei federal nº 10.268, de 28.08.2001, deu nova redação aos artigos 342 e 343 do Código Penal Brasileiro, que tratam dos crimes de falsa perícia e falso testemunho. Veio em boa hora, uma vez que nesses artigos foi constatada a palavra CONTADOR. Não quer dizer que, anteriormente, o Contabilista podia infringir as normas legais e a ele não seriam inflingidas quaisquer penalidades inerentes ao crime de culpa ou dolo, como também incorreriam, em tais crimes, advogado, economista, médico, bioquímico, odontólogo, engenheiro, etc. que praticassem atos contrários à legislação vigente, no exercício de suas profissões. </t>
  </si>
  <si>
    <t>Direito</t>
  </si>
  <si>
    <t>O impacto da moderna tecnologia sobre os custos indiretos da fabricação</t>
  </si>
  <si>
    <t xml:space="preserve">A contabilidade é uma ciência que teve o seu início nos primórdios da humanidade. Vários são os relatos e documentos existentes que comprovam, por exemplo, que os pastores já usavam a Contabilidade para registrar os seus patrimônios. Os egípcios controlavam os grandes estoques de grãos, usando princípios de Contabilidade. Até mesmo o princípio da entidade contábil, que, em poucas palavras, é a separação da pessoa do sócio da sua empresa, já era observado pelos antigos egípcios, o que pode ser comprovado no documento encontrado em 1915 e que, mais tarde, ficou conhecido como Papiro de Zenon (Hain, 1966). </t>
  </si>
  <si>
    <t>Luiz Gonzaga Barbosa Pires</t>
  </si>
  <si>
    <t>UFU</t>
  </si>
  <si>
    <t>O contabilista e o novo direito empresarial</t>
  </si>
  <si>
    <t xml:space="preserve">Estamos vivendo um momento de transição entre o velho código comercial brasileiro de 1.850, elaborado com base no código napoleônico/francês de 1.807 e o novo código cível elaborado com base no modelo italiano. Por isso, é de fundamental importância conhecer seus aspectos práticos, especialmente seus reflexos na prova pericial contábil, sob a égide do novo direito empresarial. </t>
  </si>
  <si>
    <t>Wilson Alberto Zappa Hoog</t>
  </si>
  <si>
    <t>UNIVALI</t>
  </si>
  <si>
    <t>Ciências Jurídicas</t>
  </si>
  <si>
    <t>O papel do contabilista na sociedade - A força de um profissional: mudança de conceitos</t>
  </si>
  <si>
    <t xml:space="preserve">No Brasil, as pequenas empresas representam 98% das empresas ativas, correspondentes a aproximadamente 5.000.000 de empresas que geram 60% dos postos de trabalho. </t>
  </si>
  <si>
    <t>Aparecida Soares Braga</t>
  </si>
  <si>
    <t>Consultor</t>
  </si>
  <si>
    <t>SEBRAE-MG</t>
  </si>
  <si>
    <t>Consultoria para Pequenas Empresas</t>
  </si>
  <si>
    <t>A importância da inserção da disciplina Contabilidade Ambiental na grade curricular do curso de Ciências Contábeis</t>
  </si>
  <si>
    <t xml:space="preserve">"Todos os seres vivos cuidam da qualidade. Peixe foge de água poluída, passarinho não faz ninho em chaminé de fábrica, cachorro não come comida estragada. O nenezinho, ignorante de tudo o mais, sabe distinguir entre leite bom e ruim. Quando a qualidade é boa, ele engole feliz. Se a qualidade é má ele recusa o bico do seio, e cospe e até vomita. Se a mãe insistir arrisca-se a levar uma mordida. O que é bom dá prazer. O que é ruim faz sofrer." </t>
  </si>
  <si>
    <t>Educação</t>
  </si>
  <si>
    <t>CESJF</t>
  </si>
  <si>
    <t>O cluster econômico e a redução de custos</t>
  </si>
  <si>
    <t xml:space="preserve">Com a economia globalizada, as empresas nacionais têm de conviver não apenas com a concorrência doméstica, mas também com a que vem de fora. Grande parte do Parque Industrial Brasileiro não está totalmente reestruturado para enfrentar a unificação dos mercados. A formação de clusters regionais, em que os agentes desenvolvam ações em parcerias, constitui uma das alternativas para que essas empresas consigam reduzir os seus custos e alcançar vantagens competitivas. A contabilidade desempenha papel nesse novo ambiente, oferecendo aos gestores informações e elementos técnicos fundamentais para a condução dos negócios. </t>
  </si>
  <si>
    <t>Fernando Dias Lopes.</t>
  </si>
  <si>
    <t>Engenharia de Produção</t>
  </si>
  <si>
    <t>Perfil do jovem empreendedor</t>
  </si>
  <si>
    <t xml:space="preserve">O jovem empreendedor é aquele que, diante do mercado e numa determinada sociedade, não mede esforços e nem poupa energia e criatividade para executar os planos e projetos concebidos em instantes que outros, na maioria das vezes costumam desperdiçar lamentando a falta de oportunidade e as injustiças do mundo. </t>
  </si>
  <si>
    <t>Mário César de Magalhães Mateus</t>
  </si>
  <si>
    <t>Qual o futuro da Contabilidade na nova economia?</t>
  </si>
  <si>
    <t xml:space="preserve">Atualmente assistimos a um crescente aumento do número de palestras, seminários e discussões sobre a Contabilidade Brasileira diante desse desafiador tema da globalização. Muito se fala sobre a necessidade de padronização dos principios e normas contábeis em nível Internacional. Fala-se sobre a IASB (International Accouting Standards Board), o Organismo de Normas Contábeis Internacionais, sediado no Reino Unido, e de seus esforços nessa harmonização ao redor do mundo. A União Europeia, numa conferência em Bruxelas em 1990, aderiu ao IASB (nominado como IASC até março de 2001), delegando a este organismo a exclusividade das iniciativas em busca da uniformização contábil e mantendo uma estreita relação com o organismo internacional. </t>
  </si>
  <si>
    <t>José Carlos Marion</t>
  </si>
  <si>
    <t>Contribuição do PIS/PASEP e da COFINS</t>
  </si>
  <si>
    <t xml:space="preserve">A economia de impostos hoje é vital para a sobrevivência do negócio, já que o Brasil vem se auto-sustentando numa carga tributária que pode ser qualificada como a mais alta entre os países em desenvolvimento. Com isso inúmeras legslações tributárias têm sido criadas com o intuito de arrecadar e gerar conflito entre os profissionais. Considerando a confusão nos dias atuais em relação aos assuntos tributários, a necessidade de gerar informações claras e constituir economia tributária para as empresas, é que foi desenvolvido este trabalho. Que traz no seu bojo a demonstração da não incidência dos créditos fiscais recuperados por medida judicial e/ou administrativas na base de cálculo do PIS/PASEP como também da COFINS. A sua linguagem é simples e clara, para que os seus usuários não venham encontrar problemas ou embaraços na sua aplicação e no correto procedimento da apuração do PIS e da CONFINS. Isso não significa que o trabalho esteja em um nível ideal, contudo, deseja o presente agregar um pouco mais de conhecimento, para trazer a luz aos olhos dos profissionais que militam diariamente na área. </t>
  </si>
  <si>
    <t>Helberty Vinícius Coelho</t>
  </si>
  <si>
    <t>2002/3T</t>
  </si>
  <si>
    <t>Contabilidade no império do sol</t>
  </si>
  <si>
    <t xml:space="preserve">A presente comunicação é fruto de pesquisa bibliográfica sobre aspectos contábeis do povo Inca. A abordagem reúne aspectos históricos quanto à formação do império Inca e uma breve descrição dos aspectos culturais deste povo. Sendo um dos principais povos Pré-Colombianos, os Incas desempenharam papel relevante, tanto na história da América Latina, quanto na influência que exerceu na cultura Espanhola. Do ponto de vista da abordagem contábil, procurou-se ênfase na forma dos registros contábeis deste povo, através dos Kipus e da importância dos seus contabilistas - os Kipucamayocs, na cultura e na construção do império Inca. As considerações finais desta comunicação revelam aspectos de conhecimentos contábeis até hoje desconhecidos pela maioria dos historiadores contábeis; a partir de uma análise profunda e de uma abordagem que podemos denominar de lógico-racional e de aplicação do princípio de similaridade com o conhecimento contábil de nossos dias, foi possível resgatar não somente a forma de registro contábil desta civilização, mas também provar que havia um vasto conhecimento contábil, até certo ponto bastante secreto, que continha características científicas e matemáticas de controle patrimonial e de sistemas de escrituração contábil eficientes. </t>
  </si>
  <si>
    <t>O caso da escola contábil anglo-saxônica</t>
  </si>
  <si>
    <t xml:space="preserve">No campo da doutrina contábil existem duas fortes vertentes, uma trilha o caminho da arte, a outra o da ciência. A primeira considera a contabilidade como uma "ciência da informação", sem leis, postulados ou axiomas, moldada para o objetivo do lucro, com agrupamentos contábeis e de créditos movediços, que se transformam e oscilam ao sabor da conveniência empresarial ou da conjuntura. A sua autópsia foi exposta magistralmente nas investigações e conclusões de uma investigação do Senado norte-americano em dezembro de 1976, chefiada pelo Senador Lee Metcalf. Sendo arte, as demonstrações contábeis retratam o ponto de vista do seu autor, ou autores. Grave, também, é a situação do manifesto conflito ético que envolve o sistema de consultoria com o simultâneo comprometimento da opinião sobre os reflexos contábeis do cliente. </t>
  </si>
  <si>
    <t>Hamilton Parma</t>
  </si>
  <si>
    <t>Administração, Economia e Direito</t>
  </si>
  <si>
    <t>O utilitarismo adotado no ensino da Ciência Contábil</t>
  </si>
  <si>
    <t xml:space="preserve">Á contabilidade é tão remota que alguns historiadores indicam os primeiros sinais objetivos de sua existência aproximadamente 4.000 anos a.C. A necessidade de acompanhar a evolução dos patrimônios foi o grande motivo para o seu desenvolvimento. Através dos tempos, verifica-se que normalmente o grau de avanço da contabilidade está diretamente associado ao grau de progresso econômico-social e institucional de cada sociedade. Mesmo sendo a contabilidade instrumento eficaz de gestão em qualquer regime econômico, de mercado ou centralizado, é nas economias de mercado que a contabilidade atinge seu ponto mais alto. Em termos do entendimento da evolução histórica da contabilidade, é importante reconhecer que ela teve seu florescer, como disciplina adulta e completa, nas cidades italianas de Veneza, Gênova, Florença e outras. Estas cidades e outras da Europa fervilhavam de atividade mercantil, econômica e cultural. Foi nesse período que Frei Luca Paciolo escreveu o livro fazendo uma exposição completa do Método das Partidas Dobradas (1494). Iniciou-se assim um largo domínio da que se chamou "Escola Italiana", em particular a Europeia, em geral de Contabilidade. </t>
  </si>
  <si>
    <t>José Eustáquio Giovannini</t>
  </si>
  <si>
    <t>FACSAL</t>
  </si>
  <si>
    <t>Auditoria - Evolução com ética, responsabilidade e independência, mas sem bola de cristal</t>
  </si>
  <si>
    <t xml:space="preserve">Antigas histórias remontam a existência das cartomantes e videntes, que, através de "habilidades ou dons", utilizavam bolas de cristal e outros acessórios para preverem o futuro. Algumas pessoas ainda recorrem a estas "senhoras", na busca da solução de problemas pessoais. </t>
  </si>
  <si>
    <t>Auditoria Independente</t>
  </si>
  <si>
    <t>Luís Guilherme Villela Alves.</t>
  </si>
  <si>
    <t>Professor / Auditor</t>
  </si>
  <si>
    <t>Gestão Empresarial</t>
  </si>
  <si>
    <t>O impacto do Balanced Scorecard na Contabilidade Gerencial</t>
  </si>
  <si>
    <t xml:space="preserve">Novas formas de gerenciamento são buscadas pelas empresas para enfrentar o atual ambiente globalizado de alta competitividade e acirrada concorrência. O Balanced Scorecard - BSC revela-se dentro dos cenários econômicos em constantes mutações. É utilizado por empresas que pretendem ter êxito com suas estratégias de curto, médio e longo prazo, melhorando assim sua situação no futuro, revelando-se como uma ferramenta capaz de atender às novas exigências de gerenciamento dentro dos cenários econômicos em constante mutação. O BSC complementa as medições baseadas apenas em indicadores financeiros, com outros três componentes chamados de perspectivas: clientes, processos internos e aprendizado e crescimento. Ressalta-se que, à medida que foi sendo utilizado, o BSC deixou de ser um sistema de medição aperfeiçoado para se transformar em um sistema gerencial essencial. O sistema de informação gerencial deve contribuir como suporte às estratégias adotadas para que elas possam ser acompanhadas e venham a produzir retornos positivos para a empresa. </t>
  </si>
  <si>
    <t>Relações Econômicas Sociais e Internacionais</t>
  </si>
  <si>
    <t>UMINHO</t>
  </si>
  <si>
    <t>A importância do contador perante a Lei de Responsabilidade Fiscal</t>
  </si>
  <si>
    <t xml:space="preserve">Em 04 de maio de 2000 foi sancionada a Lei Complementar 101/2000, intitulada Lei de Responsabilidade Fiscal. Tal lei assimilou inúmeros ditames legais referente às obrigações e responsabilidades dos gestores públicos, consolidando entendimentos e interpretações, em definitivo, sobre as legislações anteriores. </t>
  </si>
  <si>
    <t>Daniel Gerhard Batista</t>
  </si>
  <si>
    <t>FPL</t>
  </si>
  <si>
    <t>Administração Pública Municipal</t>
  </si>
  <si>
    <t>As organizações e o processo de medição de desempenho</t>
  </si>
  <si>
    <t xml:space="preserve">A prosperidade e a sobrevivência de uma organização no mundo capitalista nos dias atuais estão diretamente ligadas à criação de novas práticas organizacionais, tanto no processo de produção e comercialização de seus produtos e serviços quanto no processo de gerenciamento e medição do seu desempenho. </t>
  </si>
  <si>
    <t>FUIT - Fundação Universidade de Itaúna</t>
  </si>
  <si>
    <t>Organização de empresas contábeis</t>
  </si>
  <si>
    <t xml:space="preserve">Quando a Revista Mineira de Contabilidade me distinguiu e honrou com a solicitação de um artigo sob o título Organização de Escritórios Contábeis, a minha primeira atitude foi a de fazer uma pequena - mas indispensável e significativa - alteração no título sugerido, trocando a expressão escritórios contábeis por empresas contábeis. Vejamos por quê. </t>
  </si>
  <si>
    <t>Controle Interno - Guardião dos administradores públicos</t>
  </si>
  <si>
    <t xml:space="preserve">De acordo com as atribuições, elencadas no dispositivo constitucional, complementadas pela Lei Estadual, deverá o Controle Interno ser regulamentado em nível municipal por Lei de iniciativa do Poder Executivo, após instituído em obediência à Instrução nº. 02/99, de 10 de novembro de 1999 do TCEMG - Tribunal de Contas do Estado de Minas Gerais. </t>
  </si>
  <si>
    <t>Auditoria  e Controladoria Governamental</t>
  </si>
  <si>
    <t>Milton Mendes Botelho</t>
  </si>
  <si>
    <t>FADIVALE</t>
  </si>
  <si>
    <t>2003/1T</t>
  </si>
  <si>
    <t>04</t>
  </si>
  <si>
    <t>Origem e evolução do Balanço Social no Brasil</t>
  </si>
  <si>
    <t>Atualmente, a mídia tem destacado as "empresas-cidadãs", ou seja, empresas responsáveis socialmente. Todos os anos essas empresas publicam seus Balanços Sociais com o objetivo de prestar contas à sociedade e dar transparência dos seus projetos, benefícios e ações sociais dirigidas aos seus empregados, investidores, acionistas e à comunidade. A finalidade é estreitar os laços que a empresa mantém com a sociedade e meio ambiente. É marcante a importância que vem sendo dada a todos os assuntos relacionados ao Balanço Social, visto que várias pesquisas t~em sido feitas sobre esse tema. Sendo assim, a finalidade desse trabalho é mostrar a origem desse demonstrativo até a sua publicação pelas empresas brasileiras. Para tanto, esse artigo trata a origem do Balanso Social no mundo, quando ele comerçou a ser publicado no Brasil, os modelos existentes, as leis e Projetos de Leis sobre o tema, bem como esse demonstrativo em nosso País. Assim, o trabalho faz um apanhado histórico do assunto, tornando-se uma fonte de pesquisa para todos aqueles que desejam conhecer o tema.</t>
  </si>
  <si>
    <t>Caroline Miria Fontes Martins</t>
  </si>
  <si>
    <t>Pesquisador</t>
  </si>
  <si>
    <t>UFMG</t>
  </si>
  <si>
    <t>A aplicabilidade da norma constitucional atinente ao sistema de controle interno nas autarquias e fundações do Estado de Minas Gerais</t>
  </si>
  <si>
    <t xml:space="preserve">No segundo semestre de 2002, mediante a necessidade de apresentar um trabalho na disciplina Monografia II à banca examinadora da Faculdade de Direito da Pontifícia Universidade Católica de Minas Gerais - Contagem, como requisito parcial para obtenção do título de bacharel em Direito, resolvi pesquisar e aprofundar meus conhecimentos técnicos jurídicos sobre a aplicabilidade da norma constitucional atinente ao sistema de controle interno nas Autarquias e Fundações do Estado de Minas Gerais. A escolha tema está diretamente relacionada à minha área de atuação profissional, pois trabalho há oito anos com Administração Indireta Estadual e suspeitei da ineficácia das normas relativas ao sistema de controle interno integrado do Poder Executivo. Visando dar um retorno da pesquisa realizada a todos os colaboradores, decidi sintetizar os números coletados, análisa-los e publicá-los, embora este trabalho seja de cunho científico e acadêmico, nada possuindo de oficial. </t>
  </si>
  <si>
    <t>A perícia contábil - Reflexões sobre seu verdadeiro significado e importância</t>
  </si>
  <si>
    <t xml:space="preserve">A peculiaridade do desempenho das atividades periciais impede que sua definição seja feita através de padrões convencionais. Decorre do fato de não encontrarmos à disposição material didático extenso e com relativa tradição que ampare seu estudo, de forma acadêmica. Somente a partir de 1995 surgiram os primeiros livros elaborados por contadores. Conforme conceituação sobre a metodologia do estudo da contabilidade pelo Prof. Antônio Lopes de Sá em seu livro Teoria da Contabilidade, promove-se a elaboração de conclusões com o desenvolvimento do método indutivo-axiomático, pois visa atingir o grande objetivo da contabilidade que é a identificação da eficácia do patrimônio, a partir dos limites impostos no objeto da perícia. Portanto, o enfoque desta tecnologia contábil, que versa exclusivamente sobre fatos, não poderia ser tomado sob outro prisma que não o do conhecimento prático de seu exercício. </t>
  </si>
  <si>
    <t>Marco Antonio Amaral Pires</t>
  </si>
  <si>
    <t>A profissão contábil está em crise? Uma opinião sobre os constantes questionamentos sobre a profissão contábil</t>
  </si>
  <si>
    <t xml:space="preserve">Nosso propósito aqui é o de discutir as críticas que estão atingindo as informações contábeis e, consequentemente, a profissão. Buscaremos relacionar a teoria contábil e os casos de "fraudes", procurando separá-los, através do enfoque à Ciência Contábil, à profissão de Contador e à atividade de auditoria. Inicialmente temos que distinguir a falta de independência profissional das questões ética e moral, para uma ciência que é traduzida por pessos, nas quais se classificam de boa ou má índole. Entendemos que a profissão contábil não está em crise. Assim como o erro de um profissional de outra área qualquer não determina a crise de sua profissão. O que temos, e isso é verdade, é uma desconfiança com relação à veracidade das informações divulgadas pelas empresas e da atuação da auditoria contábil e um questionamento-chave nos casos de ENRON, XEROX, WORDCOM e outros da independência profissional. Sem deixar de destacar as atitudes um tanto quanto questionáveis e de interesses pessoais dos executivos destas empresas. </t>
  </si>
  <si>
    <t>Fábio da Silva e Almeida</t>
  </si>
  <si>
    <t xml:space="preserve">Professor </t>
  </si>
  <si>
    <t>Ciências Contábeis e Atuariais</t>
  </si>
  <si>
    <t>O conselho fiscal nas entidades sem fins lucrativos e nas sociedades limitadas de acordo com o novo Código Civil e a Lei das SA atualizada</t>
  </si>
  <si>
    <t xml:space="preserve">O conselho fiscal originou-se da necessidade de se criar um sistema de controle sobre a adminisração da entidade, acompanhando a divisão e a hierarquização de poderes entre a Assembléia Geral, o Conselho Deliberativo e a Diretoria Executiva. De acordo com a legislação societária, o conselho fiscal é o órga que na estrutura de administração da entidade tem como competência principal a fiscalização das contas e atos da Diretoria Executiva (administradores) e de verificação do cumprimento dos seus deveres legais e estatutários. </t>
  </si>
  <si>
    <t>Controladoria, Auditoria Interna e Governança</t>
  </si>
  <si>
    <t>Adolfo Benevenuto de Macedo</t>
  </si>
  <si>
    <t>O papel do cognitor</t>
  </si>
  <si>
    <t xml:space="preserve">De tempos em tempos temos notícia do surgimento de novas profissões: controller, auditor, consultor, perito, cognitor... O Vice-Presidente Técnico do Conselho Federal de Contabilidade, contador Irineu de Mula, concedeu entrevista ao Jornal do CFC, em março de 2001, na qual explicou a importância do cognitor. </t>
  </si>
  <si>
    <t>2003/2T</t>
  </si>
  <si>
    <t>O princípio da competência e a Contabilidade Pública: considerações sobre a obediência a este princípio</t>
  </si>
  <si>
    <t xml:space="preserve">A contabilidade como ciência possui seus princípios norteadores; no Brasil são conhecidos como Princípios Fundamentais de Contabilidade. Os Princípios Fundamentais representam o núcleo de uma Ciência. São universais e revestidos de veracidade em sua totalidade. Os mesmos são a essência da própria Contabilidade e valem para todos os patrimônios, independentemente das características das diversas entidades. Podemos defini-los como sendo a essência da teoria contábil, na qual se legitima um consenso democrático de aceitação dos mesmos entre os profissionais e os estudiosos de determinado país. </t>
  </si>
  <si>
    <t>Pós-graduando</t>
  </si>
  <si>
    <t xml:space="preserve">Controladoria  </t>
  </si>
  <si>
    <t>Balanço Social - O caso das empresas juniores do Estado de Minas Gerais - transformando o tempo em qualidade de vida</t>
  </si>
  <si>
    <t xml:space="preserve">Atualmente, a mídia tem destacado as "empresas cidadãs", ou seja, empresas responsáveis socialmente. Todos os anos essas empresas publicam seus Balanços Sociais com o objetivo de prestar contas à sociedade e dar transparência dos seus projetos, benefícios e ações sociais dirigidas aos seus empregados, investidores, acionistas e à comunidade. A finalidade é estreitar os laços que a empresa mantém com a sociedade e meio ambiente. O objetivo deste trabalho foi elaborar um Balanço Social para empresas juniores, visto que essas já prestam serviços sociais a vários tipos de entidades, mostrando serem responsáveis socialmente. A diferença desse Balanço Social é o fato de as empresas juniores não colaborarem com as instituições financeiramente, mas prestando-lhes serviços. Para isso, foi definida uma maneira de mensurar financeiramente esses serviços. Foi elaborado, também, um modelo de banco de dados para abrigar as entidades que precisam de ajuda e as que se dispõem a ajudar. O Balanço Social elaborado tem como parâmetro e fundamentação o modelo do Ibase pelo fato de ser simples e ter como objetivo ser adotado por um número cada vez maior de empresas juniores. A finalidade é que tanto o Balanço Social elaborado e o banco de dados sejam implantados nas Empresas Juniores do Estado de Minas Gerais. </t>
  </si>
  <si>
    <t>Denise Carneiro dos Reis Bernardo</t>
  </si>
  <si>
    <t>Patrimônio: O contador frente a sua Identificação, mensuração e divulgação</t>
  </si>
  <si>
    <t xml:space="preserve">A chamada onda globalizada deixou para trás os contadores “ativos”. Deitados em um pseudoberço esplêndido, confortáveis dentro de um sistema fechado, desenvolvido há mais de 500 anos, agora se vêem frente a uma “Revolução Informacional”. Informação é essencial, seja de ordem econômica, financeira, social, fiscal, ou ambiental. Conjunto inserido na riqueza desde os primórdios da humanidade, o que mudou foi sua velocidade e objetividade. O crescimento e volatilidade dos capitais argúem dos Contadores respostas pautadas em princípios que fazem da Contabilidade uma Ciência, considerada sua visão íntegra, na medida requerida pelo usuário emergente de tempos modernos. Neste contexto cabe o caminhar na busca de princípios que permearão ações modificadoras do patrimônio, gênesis da estrutura conceitual adequada aos tempos hoje vividos. </t>
  </si>
  <si>
    <t>Guadalupe Machado Dias</t>
  </si>
  <si>
    <t>A importância do uso da tecnologia como instrumento de controle interno dentro das empresas prestadoras de serviços contábeis</t>
  </si>
  <si>
    <t xml:space="preserve">Este artigo trata da importância da análise dos fatos contábeis pelos processos técnicos nos controles internos dentro das empresas prestadoras de tais serviços. Destaca critérios que permitem o uso da tecnologia como instrumento dos fatores diferenciadores, evidenciando o papel potencial dos sistemas, destacando variáveis negativas e positivas nos escritórios prestadores de serviços contábeis. Mostra, ainda, uma ferramenta nova e de alta tecnologia, que subsidirá os controles internos nas variáveis intervenientes, permitindo, ao gestor, indicativos para a tomada de decisão nos diagnósticos e encaminhamento das obrigações empresariais face à crescente complexidade do processo administrativo que leva os gestores a superarem os desafios encontrados no seu dia-a-dia, num cenário cada vez mais veloz e competitivo no mundo dos negócios. </t>
  </si>
  <si>
    <t>Renato Brittes</t>
  </si>
  <si>
    <t>UNISUL</t>
  </si>
  <si>
    <t>Auditoria Empresarial</t>
  </si>
  <si>
    <t>Perícia contábil: compreensão do modelo e seu uso</t>
  </si>
  <si>
    <t xml:space="preserve">O artigo discute as teorias sobre Perícia Contábil levantadas por Antônio Lopes de Sá em sua obra de mesmo nome. Através deste texto é possível entender que a Perícia Contábil é a verificação de fatos ligados ao patrimônio individualizado visando oferecer opinião, mediante questão proposta. É claro que, para que seja exposta esta opinião, é necessária a realização de exames, vistorias, indagações, investigações, avaliações, arbitramentos, em suma, todo e qualquer procedimento necessário a conceder amparo à emissão de opinião. Em uma perícia contábil o que se busca é a opinião válida para atestar sobre a regularidade, irregularidade ou situação da riqueza individualizada, indicando que não se trata apenas de um informe, mas da emissão de julgamento pessoal mediante apoio da tecnologia da perícia contábil. Por isso, o caráter fundamental da tecnologia aqui discutida é a especificidade, ou seja, o entendimento de que possui um objeto determinado, requerido, para que seja possível a emissão de uma opinião abalizada em matéria contábil. </t>
  </si>
  <si>
    <t>Fabiano Vítor Braga.</t>
  </si>
  <si>
    <t>Auditor / Perito</t>
  </si>
  <si>
    <t>UNINCOR</t>
  </si>
  <si>
    <t>Evidências das partidas dobradas através da matemática na Mesopotâmia</t>
  </si>
  <si>
    <t xml:space="preserve">A Contabilidade como a concebemos nos dias atuais foi fruto de uma demorada e profícua evolução, desde os homens das cavernas, passando por todas as grandes civilizações do passado até chegar à complexidade do mundo mercantilista e globalizado atual. O pilar básico da Contabilidade, que são os registros e controles da riqueza ou do patrimônio, encontra-se sustentado pela forma peculiar de registro, hoje universalmente aceito e praticado, denominado Método das Partidas Dobradas. </t>
  </si>
  <si>
    <t>Professor / Professor</t>
  </si>
  <si>
    <t>2003/3T</t>
  </si>
  <si>
    <t>Conceito, investimento e evidenciação do capital intelectual</t>
  </si>
  <si>
    <t xml:space="preserve">O objetivo deste artigo é discutir conceitos, investimento e evidenciação contábil do Capital intelectual enquanto um ativo intangível e invisível (contabilidade) para as empresas.. Na prática contábil atual deixa-se de se reconhecer, ainda, os gastos com capacitação profissional e infra-estrutura oferecidas aos recursos humanos como um investimento, sendo esses gastos contabilizados no ativo das empresas para posterior amortização ao longo do tempo. Nesse sentido, os profissionais da área contábil e os estudiosos sobre o assunto têm se baseado em conceitos de diferentes dimensões para mensurar principalmente os ativos intangíveis, visando adequar-se às necessidades informativas de usuários cada vez mais exigentes no mercado. O que vem sendo apresentado no Balanço Social de muitas empresas, enquanto uma publicação interna. </t>
  </si>
  <si>
    <t>Eliane Cristina de Campos</t>
  </si>
  <si>
    <t xml:space="preserve">Administração  </t>
  </si>
  <si>
    <t>O impacto das marcas na contabilidade das empresas</t>
  </si>
  <si>
    <t xml:space="preserve">Este artigo tem por objetivo comparar a contabilização das marcas pelo seu valor histórico e pelo seu valor reavaliado, uma vez que, em certos casos, o valor histórico não retrata a realidade da empresa, expressando uma importância bem aquém do seu valor real. A necessidade de se avaliar uma marca pelo seu valor de mercado é algo real, e de muita importância, pois se esta avaliação não for feita, as empresas, em suas demonstrações financeiras, terão seu valor patrimonial distorcido da realidade. Portanto, para que essa avaliação e contabilização sejam feitas, alguns problemas são encontrados, principalmente os relacionados com alguns princípios fundamentais de contabilidade. Expomos, também, a importância da avaliação das marcas pelo seu valor de mercado, mostrando a influência e o impacto patrimonial desta operação, já que, em várias empresas, o seu maior patrimônio são suas marcas, que são difundidas e conhecidas mundialmente, fazendo uma comparação da contabilização pelo valor histórico e pelo valor reavaliado. </t>
  </si>
  <si>
    <t>Daniel Fonseca Costa</t>
  </si>
  <si>
    <t>A alteração do modelo do parecer de auditoria pela resolução CFC nº.953-03</t>
  </si>
  <si>
    <t xml:space="preserve">Desde a publicação da Resolução em epígrafe, publicada no Diário Oficial da União, em 03-02-03, recebemos inúmeras manifestações de colegas de profissão, todas tecendo críticas sobre o novo texto do parecer ou, mais precisamente, afirmando inconformidade sobre seu conteúdo. Pela intensidade das reações negativas, fomos levados à realização de trabalho de análise da matéria e concluímos que também a nós próprios escapava o sentido do texto, notadamente diante da circunstância de ter sido editado pelo nosso órgão maior, o Conselho Federal de Contabilidade. Mais ainda, restamos perplexos por tratar-se de tema diretamente relacionado com a nossa estrutura profissional, no seu sentido mais amplo, bem como a uma das mais importantes modalidades do exercício contábil, que se expressa, ao final, em documento que é oficialmente divulgado, tornando-se conhecido por toda Sociedade. Ora, como o assunto é do maior interesse para a Classe Contábil Brasileira e não somente para aqueles que exercem a profissão na área de auditoria externa, precisamente por alcançar os próprios Princípios Fundamentais de Contabilidade e as normas deles decorrentes, decidimos trazer à discussão as diversas questões envolvidas, tendo por objetivo maior os lídimos interesses dos Profissionais da Contabilidade. É esse, simplesmente, o nosso escopo. </t>
  </si>
  <si>
    <t>Mercados Financeiro, de Crédito e de Capitais</t>
  </si>
  <si>
    <t>Olivio Koliver</t>
  </si>
  <si>
    <t>FBC</t>
  </si>
  <si>
    <t>A melhoria da qualidade da informação de custos por meio da combinação de sistemas e métodos de custeio</t>
  </si>
  <si>
    <t xml:space="preserve">No presente artigo, analisa-se a importância da contabilidade de custos como instrumento de formação gerencial. Para isso, realizou-se uma definição dos princípios e métodos de custeio tradicionais, tais como: custeio por absorção, custeio variável, método de custo padrão e método dos centros custos e ainda o custeio baseado em atividade. Foram levantados os aspectos favoráveis e desfavoráveis de cada método de custeio, procurando demonstrar a contribuição de cada um deles no processo de planejamento, controle e decisão gerencial. Finalmente estabeleceu-se uma inter-relação entre os sistemas e métodos de custeio, pela qual procurou-se demonstrar que, devido ao fato de cada sistema e método de custeio possibilitar o atendimento a objetivos específicos, a conjugação destes possibilitaria a maximização da qualidade da informação de custos de uma empresa para fins gerenciais. </t>
  </si>
  <si>
    <t>2003/4T</t>
  </si>
  <si>
    <t>Custos de capacidade, disponibilidade e prontidão</t>
  </si>
  <si>
    <t xml:space="preserve">O objetivo do presente trabalho é demonstrar as variações existentes entre alguns tipos de custos em determinadas atividades sem, todavia, perder a qualidade na prestação do referido serviço. A partir de um histórico sobre as várias formas de apuração de custo, da importância da contabilidade de custos para o processo de gestão à busca da Excelência Empresarial e da preocupação sobre a qualidade dos serviços prestados, pode-se identificar as preocupações existentes sobre o assunto. Naturalmente que qualquer medida que vise a redução dos custos deve ser precedida de um estudo que permita a maximização dos recursos sem prejudicar a qualidade da prestação dos serviços. Por fim, percebe-se que à medida que se minimiza o intervalo entre a capacidade instalada e a disponibilidade dos recursos, objeto da atividade empresarial, reduz-se o desperdício aumentando, em conseqüência, o lucro da atividade. </t>
  </si>
  <si>
    <t>O controller na gestão do negócio</t>
  </si>
  <si>
    <t xml:space="preserve">Foi dado um grande passo para a Ciência Contábil e para a controladoria, a mera mensuração de eventos econômicos passados nas organizações dentro da tradicional contabilidade, já não mais satisfaz as necessidades atuais. A tendência natural é ampliar a visão para perspectivas ainda maiores, que requerem um novo entendimento, uma nova ótica social e humana, ampla e voltada para uma nova consciência vivenciada nas novas tendências. Se esta visão no contexto global mudou, fatalmente teremos que mudar a visão antiga do contador, que já não é mais um simples funcionário, mais sim um analista voltado para a nova face da Contabilidade, que tende a se mostrar observador dos fenômenos patrimoniais com uma ótica de relações gigantescas e não mais aquelas restritas do passado. A sociedade moderna bem como as empresas do novo milênio necessitam de uma estrutura organizacional bem delineada para a sua sobrevivência. Nesta nova ótica observa-se que as empresas necessitam de um órgão interno cuja finalidade seja a garantia de informações adequadas ao processo decisório, colaborando de forma holística com os administradores e gestores na busca da eficácia gerencial. A pesquisa apresenta como pressuposto a necessidade de um controle em todo o sistema de gestão e um monitoramento eficiente por um profissional de controladoria. </t>
  </si>
  <si>
    <t>Júlio Cândido de Meirelles Junior</t>
  </si>
  <si>
    <t>Custo Meta: Uma solução para a falta de custeio dos produtos nas micro e pequenas empresas</t>
  </si>
  <si>
    <t xml:space="preserve">O cenário atual no qual as empresas estão inseridas é constantemente banhado por diversas técnicas que visam auxiliar os gestores no custeio e na precificação dos produtos. Muitas dessas técnicas são utilizadas, até mesmo com grande freqüência, pelas empresas de médio e grande porte que possuem em suas estruturas um bom banco de dados capaz de trazer informações, a qualquer momento, sobre custos dos produtos, preço de venda, margem de contribuição, etc. Infelizmente essa realidade da utilização das técnicas e metodologias de custeio não ocorre nas micro e pequenas, pois estas acabam enviando seus produtos ao mercado sem saber o custo do produto, a margem que o mesmo dará e se trará a rentabilidade desejada nos negócios. Partindo da premissa de que as Micro e Pequenas Empresas não mensuram os custos dos produtos que possuem, principalmente quando confeccionam seus planos de negócios, este estudo indica, para estas empresas, a utilização do Custo Meta ou Custo Alvo conhecido também pela sigla americana Target Cost; pois, como é sabido que essas empresas precificam seus produtos através do preço de mercado, a utilização do Custo Meta vem ao encontro da sistemática de preço adotada por essas empresas e obriga os gestores a quantificar os componentes de custos para chegar no custo máximo permitido. </t>
  </si>
  <si>
    <t>Marco Aurélio Ribeiro</t>
  </si>
  <si>
    <t>Administração Financeira</t>
  </si>
  <si>
    <t>A mensuração do patrimônio público municipal: do sucateamento à supervalorização, os efeitos da depreciação sobre o resultado patrimonial</t>
  </si>
  <si>
    <t xml:space="preserve">Freqüentemente, as pessoas e as empresas estão tomando decisões sobre os mais variados assuntos. São decisões por vezes simples como a que horas acordar, que roupa usar, a que horas sair. Algumas são complicadas e urgentes e podem até definir a continuidade ou não de um empreendimento. Existe um grande movimento presente no mundo que é a troca de informações. Pessoas recorrem a outras pessoas em busca de dados que subsidiem a tomada de decisões. Consultam médicos, mecânicos, dentistas, horóscopos, cartas, advogados, contadores. Querem saber o que podem consumir, o que podem gastar, até onde podem viajar de carro, por exemplo. Com as empresas acontece o mesmo movimento e com grande intensidade. Toda a ação requer uma decisão que tenha sido tomada a partir de uma informação. </t>
  </si>
  <si>
    <t>Controladoria</t>
  </si>
  <si>
    <t>O uso da informação contábil para a tomada de decisões estratégicas</t>
  </si>
  <si>
    <t xml:space="preserve">O presente artigo tem como objetivo evidenciar a importância da gestão estratégica dos custos nas empresas. O estudo abordará o tema apresentando alguns conceitos de gestão, planejamento, as etapas necessárias para gerir os custos a partir desta perspectiva e a utilização da gestão estratégica de custos para a tomada de decisões. Este artigo aborda, ainda, uma área pouco explorada que é a gestão dos custos em empresas prestadoras de serviços, bem como é feito um paralelo entre a aplicação da Contabilidade Gerencial e a Gestão Estratégica dos Custos. Procura-se enfatizar que a gestão estratégica dos custos não significa o abandono das formas tradicionais de apurar e analisar custos, mas uma forma holística de gerenciar os mesmos, com visão interna e externa à empresa. </t>
  </si>
  <si>
    <t>Cleber Batista de Souza</t>
  </si>
  <si>
    <t>A contabilidade como sistema de apoio à decisão</t>
  </si>
  <si>
    <t xml:space="preserve">O presente artigo tem como objetivo o estudo da Contabilidade como sistema de informação gerencial. Neste sentido, a Contabilidade apresenta-se como o mais completo e complexo sistema de informações gerenciais, pois através de seus subsistemas tem a capacidade de captar dados históricos de diversos setores de uma empresa, bem como transformá-los cuidadosamente em informações gerenciais a valor presente, pela utilização de métodos de reconhecimento dos efeitos inflacionários nos itens monetários que compõem o patrimônio. Assim sendo, a Contabilidade constitui um sistema que gera informações capazes de atender plenamente aos interesses de seus diversos usuários, sejam internos ou externos. Evidentemente, é inegável que os sistemas de processamento de dados advindos do avanço tecnológico da área de informática foram decisivos para o aprimoramento da Contabilidade como sistema de informação gerencial. Não só pela agilidade no processamento, mas também pela confiabilidade nas informações geradas nos sistemas informatizados. As Ciências Contábeis têm uma rica base conceitual e interagem de forma multidisciplinar com os demais ramos de conhecimento, principalmente com a área de processamento de dados, onde os sistemas informatizados são desenvolvidos com pleno atendimento de suas necessidades operacionais. Infere-se, a partir deste estudo, que não tem a pretensão de esgotar o assunto, que a Contabilidade é a principal fonte de informações para fins de tomadas de decisão. </t>
  </si>
  <si>
    <t>Délcio Duque Moraes</t>
  </si>
  <si>
    <t>Elaboração das demonstrações contábeis: estamos ensinando a pensar contabilmente?</t>
  </si>
  <si>
    <t xml:space="preserve">O presente trabalho questiona se o processo de ensino das técnicas de elaboração dos balanços patrimonial e econômico está sendo realizado de forma a fazer com que as normas contábeis sejam compreendidas e observadas. No entendimento do Autor, o balanço somente poderá ser estruturado se o executor das demonstrações souber se o saldo das contas é devedor ou credor e a finalidade das mesmas. Sem o conhecimento desses elementos ou sem saber como proceder através deles, o aluno somente saberá estruturar os balanços se decorar o plano de contas. Nesses casos, quando a classificação dos saldos (devedor ou credor) é ignorada, o aluno (e o futuro profissional) opera por analogia, subordinando o caso concreto em questão ao que é “usual”. Para saber se, por exemplo, uma conta intitulada “banco conta movimento” integra o ativo, é preciso saber se o seu saldo é devedor, pois, se for credor, a conta será passivo. Quanto à finalidade, ocorre a mesma situação: para saber se um veículo, por exemplo, integra o imobilizado, é necessário saber se o mesmo será destinado ao uso. </t>
  </si>
  <si>
    <t>PUCRS</t>
  </si>
  <si>
    <t>2004/1T</t>
  </si>
  <si>
    <t>05</t>
  </si>
  <si>
    <t>Contabilidade inclusiva: uma necessidade especial</t>
  </si>
  <si>
    <t xml:space="preserve">Vivemos um momento de inegáveis mudanças e transformações, de muitas instabilidades, mas também de muitas oportunidades. Em momentos de crise, ressaltam-se as deficiências de todas as ordens, sobretudo as facultadas ao homem. Contudo os ditos "deficientes" cada vez mais estão ocupando (oureocupando) o lugar que lhes pertence por direito: a "normalidade" social. Para essa constatação, não é preciso ir muito longe, basta lançar um olhar sobre a literatura, música, esportes, ciências e demais campos de atuação cultural e científica da humanidade para depararmos com muitos dos ditos "deficientes", em evidência, apesar de excluídos socialmente. Nas últimas Olimpíadas, nossos atletas paraolímpicos ganharam mais medalhas, de ouro e prata, do que os atletas "normais". Então me pergunto : O que é a normalidade? Como todo processo social, a educação também acontece de forma gradativa. Sendo assim, para que a tão sonhada "inclusão socioeducacional" aconteça, é necessário paciência e ação. Uma vez que a inclusão dos "portadores de necessidades especiais" ocorre nos vários espaços de socialização do homem (teatros, cinemas, restaurantes), é hora de os "bancos escolares" se permitirem cumprir o dever social de tornar a educação acessível a todos. Lanço, então, algumas reflexões sobre o ensino (sobretudo o superior) da Contabilidade no cenário dos ditos "deficientes", istoé , dos indivíduos "portadores de necessidades especiais". Este trabalho não pretende revolucionar o ensino, mas tem o compromisso de ser um instrumento de "fazer pensar" sobre um novo enfoque da Contabilidade : A "Contabilidade inclusiva". Nessas reflexões, aponto diretrizes para fomentar o ensino superior de Contabilidade de forma didaticamente eficiente, soberanamente imprescindível e socialmente justa e responsável. </t>
  </si>
  <si>
    <t>Contabilidade social: do balanço social ao informe de sustentabilidade</t>
  </si>
  <si>
    <t xml:space="preserve">A demonstração de função social pelas Entidades é objeto de estudo da Contabilidade Social. Contemporaneamente, a demonstração de responsabilidade social ou “função social” celular vincula-se ao reconhecimento e integração, nas atividades produtivas, de práticas que demonstrem responsabilidade econômico–financeira, social e ambiental. Este novo conceito de responsabilidade social corporativa, emanado do preceito de sustentabilidade, quando aplicado à célula social, constitui-se em objeto de análise do Sistema de Socialidade pertencente à Teoria das Funções Sistemáticas de Lopes de Sá (2002). O balanço social consagrado pela doutrina contábil como instrumento gerencial e de demonstração da função social celular permite fornecer informações transparentes e compatíveis com o preceito de desenvolvimento sustentável no que se refere ao uso da riqueza patrimonial. O guia GRI, concebido para elaboração de informes sobre sustentabilidade, possui características e princípios análogos aos contábeis, além de estrutura semelhante aos balanços sociais brasileiros, mostrando-se adequado para servir de orientação e adaptação do instrumento já consagrado pela doutrina contábil como de demonstração de nova função social, ou seja, como informe de sustentabilidade. </t>
  </si>
  <si>
    <t>Vera Luise Becke</t>
  </si>
  <si>
    <t>CRCRS</t>
  </si>
  <si>
    <t>Contabilidade e Auditoria</t>
  </si>
  <si>
    <t>Elementos estruturais da teoria das funções sistemáticas e sua contribuição ao desenvolvimento social</t>
  </si>
  <si>
    <t xml:space="preserve">O desenvolvimento da Contabilidade no campo científico e filosófico intensificou-se principalmente a partir da sua classificação enquanto Ciência Social tendo ocorrido no início do século XIX, pela Academia de Ciências da França. No Brasil, há também uma contribuição relevante para a História do Pensamento Contábil. O Prof. Antônio Lopes de Sá foi fundador da corrente Neopatrimonialista. Este trabalho pretende apresentar sucintamente os elementos estruturais da Teoria das Funções Sistemáticas, base de sustentação da corrente de pensamento supramencionada e sua potencialidade de contribuição ao desenvolvimento social. Logo em seguida apresentaremos os conceitos básicos da Teoria das Funções, incluindo o significado da teoria em si, as relações lógicas emanadas da mesma, os sistemas de funções preconizados e as relações lógicas para, ao final, demonstrar os aspectos positivos desta corrente genuinamente brasileira. </t>
  </si>
  <si>
    <t>Vagner Antônio Marques</t>
  </si>
  <si>
    <t>Auditoria e Consultoria: é possível mantê-las com independência?</t>
  </si>
  <si>
    <t xml:space="preserve">Vivemos em uma economia globalizada, em que as empresas valem milhões de dólares e o que acontece em um mercado regional pode afetar a economia de todo o planeta, causando impacto nos mercados financeiros. O custo do dinheiro para financiar as atividades dessas empresas está cada vez mais caro, e o mercado financeiro cada vez mais inseguro no tocante à liberação de recursos; sendo assim, essas companhias procuram vender suas ações, prometendo uma política de dividendos justa e outros benefícios, a fim de conseguir recursos a preço acessível para poder financiar suas atividades. As pessoas que compram essas ações apóiam-se basicamente nas demonstrações contábeis da companhia, que são auditadas por profissionais de contabilidade, que por sua vez, emitem um parecer sobre a veracidade e idoneidade daquelas informações, que, muitas vezes, norteiam o investidor sobre qual decisão deverá tomar. Percebe-se claramente que a figura do profissional de contabilidade é muito importante para o mercado financeiro e para os investidores, pois ambos apóiam-se nas demonstrações contábeis das companhias para a tomada de suas decisões. Tão importante quanto a figura do profissional de contabilidade é a conduta ética, moral e profissional em que ele se apóia para conclusão do seu trabalho. A presente análise visa evidenciar a importância da independência e da ética para o profissional de contabilidade, principalmente na posição de auditor independente, sua importância para o mercado financeiro e a sociedade e, ainda, apresentar sugestões para o modelo atual de controle de qualidade dos serviços prestados pelo profissional de contabilidade no exercício de sua função de auditor independente. </t>
  </si>
  <si>
    <t>Caio Lisboa Duarte</t>
  </si>
  <si>
    <t xml:space="preserve">Bancário </t>
  </si>
  <si>
    <t>Gestão e Controladoria</t>
  </si>
  <si>
    <t>Tridimensão contábil</t>
  </si>
  <si>
    <t xml:space="preserve">O artigo apresenta a nova visão ou realidade em que se insere a contabilidade contemporânea nacional, sob uma perspectiva tridimensional: ciência e política contábil, bem como sua valorimetria, que deve ser aplicada pelo raciocínio lógico-científico dos peritos contadores. Nesta abordagem denominada 'Tridimensão Contábil', a ciência contábil pura, ou seja, a doutrina contábil, assume integralmente seu papel, sendo aquilo que realmente ela "é",pois a ciência universal é igual em qualquer parte do globo. Já a política contábil, que determina como deve ser a contabilidade em cada país, sofre influências regionais. Por esta razão, é apresentado um diagrama que tem por objeto demonstrar o alcance da visão moderna de uma corrente de entendimento contábil denominada neopatrimonialismo, onde surge a nutrição da valorimetria pela ciência e pela política contábil, além de revelar e estudar várias categorias ou verbetes contábeis. Algumas mudanças importantes surgem nesse cenário, pela semântica contábil, envolvendo aspectos da responsabilidade do perito frente à ciência e à política contábil. A exemplificação da interpretação dada ao diagrama e às referências de cada categoria está explicitada no texto, que procura traduzir a mensagem direcionada aos profissionais da área. </t>
  </si>
  <si>
    <t>Ciência Jurídica</t>
  </si>
  <si>
    <t>2004/2T</t>
  </si>
  <si>
    <t>Demonstração do Valor Adicionado: Apenas mais uma demonstração contábil? Não, o verdadeiro Balanço Social</t>
  </si>
  <si>
    <t xml:space="preserve">A Demonstração do Valor Adicionado não é apenas mais uma Demonstração Contábil, mas no mínimo complementar às demais demonstrações. Revelando a contribuição da empresa para o PIB – Produto Interno Bruto –, ela demonstra, em sua essência, a natureza social da empresa. Como ela não é ainda compulsoriamente exigida no Brasil, sendo, portanto, sua elaboração e divulgação facultativas, poucos ainda, tanto em nível do Profissional da Contabilidade bem como mesmo dos empresários, se deram conta do extremo significado de seu conteúdo. Veja-se que mesmo as empresas em situação de prejuízo geram e distribuem riqueza por meio das diversas participações. Divulgá-la deveria ser um orgulho e não uma obrigação. A DEMONSTRAÇÃO DO VALOR ADICIONADO é o verdadeiro Balanço Social. </t>
  </si>
  <si>
    <t>Análise dos conceitos de velocidade, trabalho e potência nas ciências física e contábil sob a ótica do neopatrimonialismo</t>
  </si>
  <si>
    <t xml:space="preserve">O presente trabalho visa mostrar a aplicação de três Leis Físicas (velocidade, trabalho e potência) no campo Contábil sob a ótica do neopatrimonialismo. Essas leis são utilizadas como instrumento de mensuração patrimonial, análise da potencialidade e velocidade de rotação dos bens patrimoniais. Inicialmente, trabalhou-se o aspecto teórico de cada uma das ciências e, posteriormente, seus campos de atuação. Em seguida foi traçado um paralelo entre Ciências Físicas e Contábeis. Por fim, introduziram-se na contabilidade as leis físicas, utilizando-se modelos matemáticos para comprovar a eficácia da interdisciplinaridade entre duas ciências de áreas distintas. </t>
  </si>
  <si>
    <t>Os objetivos da contabilidade de custos diante dos princípios fundamentais de contabilidade</t>
  </si>
  <si>
    <t xml:space="preserve">A Contabilidade está compreendida dentro do campo das Ciências Sociais, que comporta ainda duas perspectivas de abordagens: a formal e a factual. Na perspectiva formal, podemos estabelecer uma relação mais em termos conceituais de forma lógica e até matemática, utilizando-a para efeito de estudos mais abstratos. Na outra perspectiva, a factual, se constitui como um referencial dos fatos e/ou dados controlados ou analisados de forma mais concreta. </t>
  </si>
  <si>
    <t>A influência financeira da substituição tributária no comercio varejista de autopeças de minas gerais</t>
  </si>
  <si>
    <t xml:space="preserve">O objetivo deste trabalho é analisar e comentar a legislação que regulamenta a substituição tributária sobre peças, componentes e acessórios automotivos, insituída pelo Decreto 43.709, editado pelo Governo do Estado de Minas Gerais, em 19 de dezembro de 2003, bem como avaliar a influência financeira da substituição tributária nos comércios varejistas de autopeças. Tal medida imposta pelo Governo causou um grande impacto em todas as empresas do setor de autopeças, pois o ICMS passou a ser recolhido, antecipadamente, por substituição tributária, com uma margem agregada de 40%. Além do imposto pago antecipadamente nas compras, as empresas do ramo terão que recolher o ICMS, com a margem acima, sobre os estoques existentes em 31/12/2003. Este fato influenciará a situação financeira dessas empresas, uma vez que elas deverão desembolsar mais dinheiro para pagarr, antecipadamente, o ICMS. Com isso as empresas deverão ficar atentas à situação financeira, rever seus preços de venda, promovendo uma administração eficaz para minimizar os efeitos da substituição tributária. </t>
  </si>
  <si>
    <t>O Balanced Scorecard e a contabilidade gerencial</t>
  </si>
  <si>
    <t>Com a evolução da Contabilidade, novas formas de gerenciamento são constantemente estudadas e desenvolvidas para enfrentar o atual ambiente globalizado no qual as empresas estão inseridas. Neste cenário, surgiu o Balanced Scorecard (BS) como um importante sistema que influenciou diretamente a Contabilidade Gerencial moderna. É utilizado por empresas que pretendem ter êxito com suas estratégias de curto, médio e longo prazo, melhorando assim sua situação no futuro, revelando-se como uma ferramenta capaz de atender às novas exigências de gerenciamento dentro dos cenários econômicos em constante mutação. O BS complementa as medições baseadas apenas em indicadores financeiros, com outros três componentes chamados de perspectivas: clientes, processos internos e aprendizado e crescimento. Ressalta-se que, à medida que foi sendo utilizado, o BS deixou de ser um sistema de medição aperfeiçoado para se transformar em um sistema gerencial essencial. O sistema de informação gerencial deve contribuir como suporte às estratégias adotadas para que elas possam ser acompanhadas e venham a produzir retorno positivo para a empresa.</t>
  </si>
  <si>
    <t>Ana Paula de Freitas Santos</t>
  </si>
  <si>
    <t>UNIVAP</t>
  </si>
  <si>
    <t>Administração</t>
  </si>
  <si>
    <t>2004/3T</t>
  </si>
  <si>
    <t>Noções sobre a doutrina científica do Neopatrimonialismo</t>
  </si>
  <si>
    <t xml:space="preserve">O neopatrimonialismo é a maior e mais avançada corrente científico-filosófica da Contabilidade contemporânea e, nesta síntese, estão espelhadas as bases da mesma, inclusive com referências ao curso histórico. Os construtos lógicos, axiomas e teoremas são, aqui, apenas indicados em referências sumarizadas a uma visão global dessa doutrina que hoje já possui milhares de adeptos e uma literatura vigorosa </t>
  </si>
  <si>
    <t>Luiz Fernando Coelho da Rocha.</t>
  </si>
  <si>
    <t>UNABH</t>
  </si>
  <si>
    <t>O estágio supervisionado como atividade teórico-prática</t>
  </si>
  <si>
    <t>O presente artigo tem como propósito divulgar e contribuir com professores e alunos universitários, na discussão e adoção do Estágio Supervisionado nos cursos de Ciências Contábeis, como opção de atividade prática, a partir das diretrizes curriculares estabelecidas pela Resolução do CNE/CES nº 6, de 10 de março de 2004. O trabalho descreve a experiência e o modelo de estágio supervisionado adotado pelo curso de Ciências Contábeis da UNISC, implantado na reforma curricular de 1994, que teve por base a Resolução do CFE nº 05 de outubro de 1992. Na proposta do curso o trabalho de Estágio Supervisionado é desenvolvido a partir de um ‘Projeto de Estágio’, que serve de planejamento e guia para a execução da proposta de trabalho que ao final resulta na elaboração de um ‘Relatório’, com observância a um conjunto de exigências metodológico-normativas, incentivando-se, assim, também a produção científica. Além de proporcionar uma vivência prática ao aluno, o Estágio Supervisionado representa uma oportunidade para a reflexão, a sistematização e a aplicação dos conhecimentos discutidos e verificados ao longo do curso.</t>
  </si>
  <si>
    <t>Irineu Afonso Frey</t>
  </si>
  <si>
    <t>UNISC</t>
  </si>
  <si>
    <t>Caleidoscópio contábil: uma abordagem construtivista acerca da versatilidade do processo educacional</t>
  </si>
  <si>
    <t xml:space="preserve">Este trabalho propõe reflexões teóricas relativas às contribuições da utilização de recursos lúdicos e metafóricos nas abordagens educacionais no ensino superior de Ciências Contábeis. Estas considerações serão fundamentadas mediante as possíveis contribuições da abordagem Construtivista (interacionista e sociointeracionista) baseadas nos estudos e pesquisas de Piaget (1) e Vygotsky (2). Por intermédio de revisão bibliográfica, o trabalho chama atenção para a necessidade da inovação dos meios utilizados como ferramental no suporte ao ensino, baseado em utilização de técnicas que despertem o educando para a importância da Contabilidade enquanto ciência. Finalmente convida a reflexões fundamentais para o Desenvolvimento de Habilidades e Competências como códigos marcantes da modernidade, por entender que estas são indispensáveis para a formação dos educandos e, portanto, devem ser fortemente incentivadas pelos educadores. </t>
  </si>
  <si>
    <t>Competências individuais e o perfil profissional do estudante de ciências contábeis: um estudo de caso na FACIGE</t>
  </si>
  <si>
    <t>Robson de Castro Ferreira</t>
  </si>
  <si>
    <t>Professor / Administrador</t>
  </si>
  <si>
    <t>UFLA</t>
  </si>
  <si>
    <t>Plano-seqüência – proposta da teoria do controle gerencial para a gestão do patrimônio familiar</t>
  </si>
  <si>
    <t xml:space="preserve">Este artigo tem como finalidade realizar um estudo sobre a importância do conhecimento contábil e do plano-seqüência para o controle do patrimônio familiar. A utilização de controles norteia o planejamento das células sociais, entre elas a família, que é considerada em sua qualidade a primeira e mais importante sociedade organizada do mundo, sendo assim base de todas as outras sociedades. Aborda a utilização das funções administrativas, principalmente o planejamento, a organização e o controle como meios para a gestão familiar acompanhar a variação da riqueza. Apresenta um plano-seqüência específico para o controle do patrimônio familiar adaptável à estrutura de cada grupamento familiar. </t>
  </si>
  <si>
    <t>Marcelo Prímola Magalhães</t>
  </si>
  <si>
    <t>2004/4T</t>
  </si>
  <si>
    <t>Harmonização de normas contábeis: um estudo sobre as divergências entre normas contábeis internacionais e seus reflexos na contabilidade brasileira</t>
  </si>
  <si>
    <t xml:space="preserve">A internacionalização da economia e a perspectiva de um mercado único têm propiciado às empresas uma maior diversidade na captação de recursos e acelerado crescimento na competitividade despertando nos gestores, de forma geral, a necessidade de desenvolver um sistema de informação de modo a harmonizar as práticas contábeis e proporcionar maior comparabilidade para seus diversos usuários. A harmonização contábil permite um maior controle, por parte de investidores e analistas de mercado, sobre os riscos do investimento e uma menor necessidade de especialização em particularidades e especificidades contábeis que oneram e retardam a dinâmica dos processos administrativos e decisórios. Os International Financial Reporting Standard (IFRS), com sua primeira inserção em junho de 2003, estão sendo considerados como uma revolução no mercado financeiro. São padrões contábeis e financeiros emitidos pelo IASB, que tem como objetivo internacionalizar as informações, proporcionando comparabilidade, precisão e transparência. Muitos países do mundo irão incorporar o IFRS a partir de 2005, dando mais um passo a caminho da harmonização. Este trabalho apresenta as inúmeras diferenças estruturais e culturais entre as normas internacionais e as divergências nos processos de regulamentações adotados em vários países e órgãos emissores de padrões contábeis. Além disso, aborda algumas alternativas apresentadas nos processos de regulamentação contábil brasileiro e suas evoluções na busca por uma confluência com os padrões internacionais na viabilização do processo de harmonização e na inserção da contabilidade como veículo propulsor de credibilidade e comparabilidade das informações no processo decisório. </t>
  </si>
  <si>
    <t>Geová José Madeira.</t>
  </si>
  <si>
    <t>Uma nova estrutura para o ensino da Contabilidade</t>
  </si>
  <si>
    <t>O presente trabalho procura demonstrar a necessidade de mudança no ensino da contabilidade. As escolas de educação profissional técnica passariam a formar auxiliares contábeis, os quais não assumiriam responsabilidades civis e criminais pelo desenvolvimento de suas atividades. Eles seriam auxiliares de contadores e técnicos em contabilidade. O curso de Ciências Contábeis, desenvolvido pelas Instituições de Ensino Superior, seria dividido em dois módulos de ensino. O módulo técnico e o módulo acadêmico. O módulo técnico integraria a educação profissional tecnológica de graduação, e formaria o técnico (ou tecnólogo) em contabilidade. Depois de concluído este módulo, o profissional estaria habilitado a desenvolver as atividades previstas nas alíneas “a” e “b” do artigo 25 do Decreto-Lei nº 9.295/46. O módulo acadêmico, por sua vez, integraria a educação superior e formaria o bacharel em Ciências Contábeis, profissional apto a desenvolver as funções previstas na alínea “c” do artigo 25 do Decreto-Lei 9.295/46. Pela proposta, todo bacharel em Ciências Contábeis seria, necessariamente, também técnico (ou tecnólogo) em contabilidade.</t>
  </si>
  <si>
    <t>Medições econômicas não baseadas nas normas contábeis</t>
  </si>
  <si>
    <t xml:space="preserve">A Comissão de Valores Mobiliários, no seu Oficio Circular nº 01/2004 instrui e comenta sobre varias normas técnicas nas praticas contábeis. Nessa Resolução menciona sobre "Medições Econômicas Baseadas e Não Baseadas nas Normas Contábeis", as quais complementam as demonstrações tradicionais. Não há duvida sobre a utilidade dessas complementações, as quais podem ser elaboradas principalmente por Contabilistas, Economistas e Administradores, em trabalhos conjuntos ou individuais. Procuramos mostrar que não é possível obter dados econômicos sem que sejam obtidos na contabilidade, a qual demonstra fatos patrimoniais, econômicos e financeiros. A utilização parcial desses dados, principalmente utilizando só informações de ordem financeira e ignorando as demais, pode levar as conclusões incorretas.Comentamos, também, um dos processos mencionados no oficio da CVM, que é o "EBITDA", (ou "LAJIDA"), que desconsidera em seus estudos vários elementos importantes dos balanços das empresas. </t>
  </si>
  <si>
    <t>Luiz Francisco Serra.</t>
  </si>
  <si>
    <t xml:space="preserve">Doutor </t>
  </si>
  <si>
    <t>A fundamentação científica do método de custeio baseado em atividade com base na teoria neopatrimonialista</t>
  </si>
  <si>
    <t xml:space="preserve">Tem como objetivo este artigo demonstrar a fundamentação científica que a Teoria Neopatrimonialista proporciona ao Método de Custeio Baseado em Atividades (ABC). Busca evidenciar as qualidades expressas no método de custeio e sua necessidade de visão holística que os agentes que compõem as organizações devem possuir para que se promovam resultados adequados no sistema de custeio. O artigo desenvolvido em parceria com outros autores e apresentado no VIII Congresso Internacional de Custos foi referência para este que se apresenta. O desenvolvimento das tecnologias de informação, utilizando ferramentas cada vez mais rápidas em resposta e manuseio de dados, fortalece a idéia do sempre buscar o conhecimento através da pesquisa, da reflexão sobre o confronto de idéias, resultando em uma visão holística do potencial que o sistema de custeio proporciona para o corpo diretivo e executivo de uma célula social. O ABC como ferramenta de mensuração de custos, mediante a doutrina contábil do Neopatrimonialismo, adquire consistência científica. </t>
  </si>
  <si>
    <t>Contador / Administrador</t>
  </si>
  <si>
    <t>Demonstração do valor adicionado: a importância de conhecer a entidade e seu valor de contribuição na sociedade</t>
  </si>
  <si>
    <t xml:space="preserve">Este artigo buscou levantar fundamentos para reflexão sobre a elaboração e divulgação da Demonstração do Valor Adicionado, para tanto, utilizou-se da técnica de pesquisa bibliográfica, onde, procurou apresentar uma conceituação sobre sua introdução no âmbito nacional, além de explicar sua elaboração e apresentar um modelo já elaborado pela Fundação Instituto de Pesquisas Contábeis, Atuarias e Financeiras (FIPECAFI). Em seguida, desenvolver um exemplo prático usando informações reais do Balanço Patrimonial e da Demonstração de Resultado do Exercício da São Luiz Cargas, uma tradicional empresa no ramo de transporte rodoviário de nossa cidade e avaliar sua lucratividade e rentabilidade através de índices financeiros. Através desta pesquisa, poderemos ver que a Demonstração do Valor Adicionado poderá ser aplicada a todos os tipos de empresas, não necessariamente às Sociedades Anônimas; queremos introduzir o conceito da transparência das informações entre empresa/comunidade/governo. O intuito deste artigo, é não desmerecer os demais relatórios contábeis; a Demonstração do Valor Adicionado é parte integrante de um novo grupo de relatórios desenvolvidos pela Contabilidade para assistir melhor as necessidades emergentes, visando, principalmente, a evidenciar o papel social das empresas, apresentando claramente a riqueza gerada, para que toda a sociedade conheça a sua função positiva na criação de valor para a comunidade (responsabilidade social). </t>
  </si>
  <si>
    <t>Valter Roberto da Silva</t>
  </si>
  <si>
    <t>UFMGS</t>
  </si>
  <si>
    <t>MS</t>
  </si>
  <si>
    <t>2005/1T</t>
  </si>
  <si>
    <t>06</t>
  </si>
  <si>
    <t>Planejamento empresarial na contabilidade moderna</t>
  </si>
  <si>
    <t xml:space="preserve">O artigo apresenta como pressuposto a necessidade de planejamento empresarial como estratégia de sobrevivência e crescimento das empresas, diante da velocidade das transformações impostas pela economia moderna. Propõe reflexões teóricas para o profissional da Contabilidade que deve ter uma formação voltada para o saber pensar, pois o Contador moderno, não se faz somente com a acumulação de conhecimentos, mas também pela renovação constante da prática social e empresarial, com pesquisas, atualização permanente e educação continuada. Nesta nova ótica observa-se que as empresas necessitam de um órgão interno cuja finalidade seja a garantia de informações contábeis adequadas ao processo decisório, colaborando de forma holística com os administradores e gestores na busca da eficácia gerencial. </t>
  </si>
  <si>
    <t>Fundação Educacional Machado Sobrinho</t>
  </si>
  <si>
    <t>Teórico</t>
  </si>
  <si>
    <t>Construção de um projeto conceitual de controle para confinamento de bovinos: Plano-sequência e modelo de mensuração</t>
  </si>
  <si>
    <t xml:space="preserve">O objetivo deste trabalho é aplicar a abordagem de modelo conceitual de Plano-sequência na atividade de confinamento de bovinos. Esse modelo abrange a gestão das diversas etapas do processo de confinamento de bovinos, desde a compra dos animais e insumos, preparo de rações, arraçoamento e engorda até a comercialização do produto. Utilizou-se de pesquisa exploratória junto a produtores da área de confinamento de bovinos, com a aplicação dos conceitos de Plano-sequência e Custo-sequência descritos por Yoshitake (2003, p. 128). O estudo compreende a proposta de elaboração de um modelo de Plano-sequência e, por meio dele, um modelo de mensuração dos custos envolvidos nas atividades desse segmento da agropecuária. A produção nacional de carne bovina é fator relevante no balanço de pagamentos do Brasil, seja pelo ingresso de divisas, seja pela economia de moeda estrangeira que seria despendida na aquisição desse produto. Os resultados evidenciam que a aplicação de um Plano-sequência oferece um melhor controle de gestão de confinamento de bovinos, eliminando lacunas no processo de construção e monitoramento dos custos. </t>
  </si>
  <si>
    <t>Exploratória</t>
  </si>
  <si>
    <t>Pesquisa de campo</t>
  </si>
  <si>
    <t>Metodologia de elaboração de um laudo pericial</t>
  </si>
  <si>
    <t>Capital Intelectual: Um estudo comparativo entre diversas metodologias de mensuração</t>
  </si>
  <si>
    <t xml:space="preserve">Neste trabalho foi realizado um estudo bibliográfico a respeito de um tema novo e bastante discutido entre os profissionais da área contábil, abordando de forma enfática o profissional do conhecimento como a maior arma competitiva de uma organização. O capital intelectual visa mostrar a relevância do tema em face do aparente crescimento do relativo peso dos Ativos Intangíveis na economia e de sua significativa participação em diversos setores. As técnicas de mensuração abordadas e comparadas neste trabalho apresentam a capacidade de obtenção de diversos benefícios econômicos por meio de sua utilização no contexto das demonstrações contábeis. A fundamentação teórica mostrou a evolução da Contabilidade e sua importância para o ambiente empresarial e norteou o desenvolvimento deste estudo baseando-se nas técnicas de mensuração encontradas na literatura, distribuídas em sete métodos tradicionais e três recentes, de forma clara e objetiva, evidenciando a importância da valorização da Contabilidade no mundo corporativo. </t>
  </si>
  <si>
    <t>Jurandy de Andrade Freire</t>
  </si>
  <si>
    <t>UFPB</t>
  </si>
  <si>
    <t>PB</t>
  </si>
  <si>
    <t>Contabilidade Decisorial</t>
  </si>
  <si>
    <t>Bibliográfica</t>
  </si>
  <si>
    <t>2005/2T</t>
  </si>
  <si>
    <t>Por que fazer o rateio dos custos (e despesas) indiretos? É uma obrigação ou é inevitável?</t>
  </si>
  <si>
    <t xml:space="preserve">Este artigo tem por objetivo discutir a validade e, principalmente, a inevitabilidade e a obrigatoriedade do emprego da alocação dos custos (e despesas) indiretos aos aobjetos de custeio, sobretudo de produtos e serviços. A alocação de custos faz parte do conhecido critério de custos por absorção. O trabalho tem, também, a finalidade de apresentar os motivos pelos quais todos preferem usar o critério dos custos por absorção apesar de estarem cientes e conscientes de suas desvantagens. O trabalho está apoiado no que foi apresentado em um painel do Congresso Brasileiro de Custos, realizado em 2004, na cidade de Porto Seguro, ao sul da Bahia. O objetivo é tentar apresentar uma resposta convincente para essa questão, seja ela afirmativa ou negativa. </t>
  </si>
  <si>
    <t>George Sebastião Guerra Leone</t>
  </si>
  <si>
    <t>Contabilidade Ambiental - Fatores ambientais exógenos que interferem na riqueza celular</t>
  </si>
  <si>
    <t xml:space="preserve">O controle antrópico externo sobre a célula social se dá por fluxos provenientes do entorno. A análise empírica dos principais fatores ambientais exógenos que interferem na riqueza celular possibilita uma avaliação crítica e orientação para o estabelecimento de um marco conceitual da informação e a elabração de condutas no tratamento contábil da gestão ambiental sustentável. A normativa contábil ambiental poderá representar uma das maiores contribuições da Contabilidade para o atendimentos aos preceitos do desenvolvimento sustentável. </t>
  </si>
  <si>
    <t>Pós-graduado</t>
  </si>
  <si>
    <t>Análise do giro do capital circulante na dinâmica patrimonial</t>
  </si>
  <si>
    <t xml:space="preserve">A análise da Dinâmica Patrimonial envolve o estudo dos fenômenos circulátorios que promovem o movimento. Dentre esses fenômenos, destaca-se o Giro de Valores, que envolve os elementos circulantes, cuja eficácia se reflete por uma incomparável agilidade dos meios patrimoniais. O presente trabalho oferecerá ao leitor o subsídio necessário para a produção de conhecimento e a análise eficaz desse relevante fenômeno da Dinâmica Patrimonial. </t>
  </si>
  <si>
    <t>A contabilidade na sociedade da informação e do conhecimento</t>
  </si>
  <si>
    <t xml:space="preserve">O objetivo deste artigo é demonstrar que o conhecimento tem proporcionado às organizações uma nova realidade dos seus recursos, além de estar contribuindo para as grandes estratégias competitivas no mundo dos negócios. Essa nova realidade está relacionada ao desafio vivido pela “contabilidade”, uma ciência extremamente rica em informações úteis para o processo de tomada de decisões. E ainda, a exigência do novo perfil do profissional contábil e do seu importante papel nas organizações da “Sociedade do Conhecimento”. Neste momento de transformação, o processo de gestão empresarial passa por novos desafios, surgindo então, a necessidade de se criar novos caminhos para a busca de conhecimentos específicos quanto ao diferencial competitivo diante dos mercados globalizados atuais. </t>
  </si>
  <si>
    <t>Otil Carlos Dias dos Santos</t>
  </si>
  <si>
    <t>2005/3T</t>
  </si>
  <si>
    <t>A carga tributária e o papel do contador diante do quadro de tributos exigidos pelo governo</t>
  </si>
  <si>
    <t xml:space="preserve">Este trabalho de pesquisa bibliográfica tem como objetivo discutir o Sistema Tributário Nacional, isto é, a carga tributária brasileira, seus números e sua influência na economia de mercado. Tem-se, também, o objetivo de, após discutidos os tópicos necessários ao entendimento do assunto proposto, posicionar a Contabilidade nesse ambiente, através da figura do Contador. Nessa visão, espera-se questionar e obter posturas e posicionamentos possíveis do Contador frente ao quadro tributário, destacando as atitudes que podem e devem ser tomadas por esses profissionais para melhorar as condições financeiras das pessoas e das empresas, com a redução da carga tributária e/ou melhoramento dos serviços essenciais prestados pelo Estado. </t>
  </si>
  <si>
    <t>Lília Viviane de Assis Rodrigues de Paulo</t>
  </si>
  <si>
    <t>A contabilidade pública e sua relevância social</t>
  </si>
  <si>
    <t xml:space="preserve">O artigo 15 da Declaração dos Direitos do Homem e do Cidadão, resultante da vitoriosa Revolução Francesa de 1789, dispunha: "A sociedade tem direito de pedir a todo o agente público a prestação de contas de sua administração". Defluindo daí: o que é público deve ser aberto, deve se sujeitar ao controle. No presente trabalho, buscamos descrever, ainda que de forma sucinta, acerca do relevante papel social legado à Contabilidade Pública, cujo ônus é o de desempenhar a função de importante instrumento da necessária transparência da gestão pública, principalmente no que concerne à alocação dos recursos públicos. A Contabilidade Pública tem alcance social muito importante, ainda que muitos o desconheçam, pois sua misssão precípua é a de evidenciar a ação estatal, sendo certo que essa deve visar, antes de tudo, o bem-estar social, a manutenção e preservação dos bens públicos, a defesa e a sobreposição do interesse coletivo sobre o privado. Impõe-se-lhe, assim, um pesado ônus, uma grande responsabilidade, uma vez que, em última estância, o seu principal usuário é a sociedade, decorrendo o interesse dessa em razão da condição do contribuinte que lhe é imposta e, consequentemente, da condição de principal financiador das ações do estado. </t>
  </si>
  <si>
    <t>Menildo Jesus de Sousa Freitas</t>
  </si>
  <si>
    <t>Faculdade Milton Campos</t>
  </si>
  <si>
    <t>Descritiva</t>
  </si>
  <si>
    <t>O dueto, a flexibilidade das informações de custos e a familiaridade com os sistemas</t>
  </si>
  <si>
    <t xml:space="preserve">O presente artigo trata de um tema pouco estudado na literatura da Contabiildade de Custos. Apresenta-se o papel importante do dueto formado pelo contador e pelo administrador na execução das respectivas responsabilidades. </t>
  </si>
  <si>
    <t>A tecnologia da informação (TI) aplicada à contabilidade</t>
  </si>
  <si>
    <t xml:space="preserve">O presente artigo tem como objetivo analisar as principais características da informação contábil previstas na Resolução CFC No. 785, de 28 de julho de 1995, quais sejam: confiabilidade, tempestividade, compreensibilidade e comparabilidade, diante da situação atual dos balanços patrimoniais, com a revogação da correção monetária pelo art. 4º. da Lei No. 9.249, de 26 de dezembro de 1995. Verifica-se que a Teoria Contábil sustenta que a informação contábil deve propiciar aos seus usuários base segura às suas decisões, compreendendo o estado em que se encontra a organização, sua evolução, oportunidades e riscos. Entretanto, o presente estudo identificou que entre a teoria e a prática, existe uma legislação que determina uma prática que limita e inviabiliza a qualidade da informação contábil, a ponto de torná-la inadequada para apoiar o processo decisório nas organizações. A sistemática atual gera informações a partir de dados históricos, sem reconhecer a variação do poder aquisitivo da moeda. Com isso, a informação contábil perdeu o potencial informativo e preditivo e, por conseqüência, o seu valor como recurso estratégico. Diante disto, torna-se imperativo o uso de recursos da tecnologia da informação (TI) para viabilizar a recuperação da capacidade preditiva da informação contábil e do processo de tomada de decisões nas organizações brasileiras. </t>
  </si>
  <si>
    <t>UNIMEP-SBO</t>
  </si>
  <si>
    <t>UNIMEP-SOB</t>
  </si>
  <si>
    <t>2005/4T</t>
  </si>
  <si>
    <t>Earnings management – estratégia gerencial criativa</t>
  </si>
  <si>
    <t xml:space="preserve">A expressão 'Earnings Management' tem sido usada para explicar técnicas adotadas pelas corporações para modificar os resultados e outros itens do balanço patrimonial e financeiro. No nosso país tem sido traduzida como ‘Contabilidade Criativa’, expressão que não parece satisfatória, pois esses atos criativos são praticados principalmente pelos executivos e administradores, de forma ética e legal, mas principalmente com o objetivo de praticar fraudes, prejudicando a própria empresa ou terceiros, com ou sem conhecimento do contador. Por isso, adotamos o título 'Gestão Estratégica Criativa' pois a Contabilidade, como técnica e como ciência, não se presta à prática de tais atos. </t>
  </si>
  <si>
    <t>Luiz Francisco Serra</t>
  </si>
  <si>
    <t>Liquidez estática e dinâmica</t>
  </si>
  <si>
    <t xml:space="preserve">O organismo patrimonial, em seu complexo funcional, possui aspectos essenciais que devem ser observados meticulosamente de maneira que se possa obter autênticas conclusões. Tais conclusões sobrea a riqueza devem ser estruturadas com o amparo lógico e científico comum à Contabilidade. A demonstração da riqueza (informação), em um dado momento, pode apresentar um estado funcional que essencialmente não existe. A função da liquidez se apresenta em forma (estática) e essência (dinâmica), portanto o seu estudo deve ser holístico e substancial permitindo observar o verdadeiro efeito potencial desse exercício, um dos principais responsáveis pela economicidade do ente patrimonial. </t>
  </si>
  <si>
    <t>Avaliação do desempenho institucional: A experiência italiana relatada por Putnam e a 'presteza orçamentária' do governo mineiro</t>
  </si>
  <si>
    <t xml:space="preserve">O indicador 'presteza orçamentária', proposto por Putnam (2000), visa verificar se o orçamento anual foi aprovado até 1º de janeiro, início do exercício. Considerando que a legislação vigente em Minas Gerais prescreve que o Governador deve encaminhar o Projeto de Lei Orçamentária do Estado até três meses antes do encerramento do exercício financeiro (30 de setembro), e o mesmo deve ser devolvido pela Assembléia Legislativa ao Governador para sanção até o término da sessão legislativa (geralmente, 15 de dezembro), deduz-se que tal norma objetiva que o processo legislativo orçamentário se encerre no exercício anterior a sua execução, isto é, que o orçamento esteja publicado até 31 de dezembro, para entrada em vigor em 1º de janeiro. Nos últimos dez anos, apenas os orçamentos dos exercícios de 1996 e 1997 foram aprovados no exercício anterior. Assim, conclui-se que somente nesses exercícios o governo mineiro obteve desempenho satisfatório no que tange à presteza orçamentária, nos termos utilizados por Putnam (2000) e percebe-se a possibilidade de relacionamento do método utilizado para avaliar o desempenho governamental italiano a outras gestões, especificamente, a mineira. </t>
  </si>
  <si>
    <t>Ciências Sociais</t>
  </si>
  <si>
    <t>Juros na tabela price – uma discussão no âmbito da perícia contábil</t>
  </si>
  <si>
    <t xml:space="preserve">A expressão Tabela Price é o uso corrente no Brasil do empréstimo amortizável pelo sistema de amortização progressiva com prestações iguais e sucessivas, sem carência. Com o advento da Resolução n°. 978/03 do CFC, o contador deve fazer constar conclusão técnica daquilo que observou acerca da matéria contábil periciada. Deve ser exposto o entendimento contábil utilizando-se os instrumentos disponíveis para o estudo da Ciência Contábil, examinando-o por meio da matemática, da semântica das palavras e da epistemologia sistêmica dos fenômenos patrimoniais resultantes do tema em estudo. Procura-se evidenciar que a fundamentação em que se alicerça toda a doutrina jurídica na identificação da capitalização de juros parte do pressuposto da utilização de expressão matemática em que se utiliza juro composto. Os autores citados no trabalho afirmam que os critérios de juros simples e compostos dizem respeito somente à formação do valor dos juros no final do período contratado para o seu pagamento. O trabalho utiliza diversas tabelas e fórmulas para a demonstração da formação da prestação e dos juros incorridos, procurando desvincular as expressões de juro composto com capitalização de juros. Ao término, traz conclusões sobre a busca da quebra de paradigma do discurso competente. </t>
  </si>
  <si>
    <t>Juros no sistema financeiro da habitação: a falácia dos sistemas de amortização no âmbito da perícia contábil</t>
  </si>
  <si>
    <t xml:space="preserve">No Brasil, as instituições que compõem o sistema financeiro da habitação utilizam como forma mais comum o Sistema Francês de Amortização, mais conhecido no Brasil como Tabela Price, ou Sistema de Amortização Crescente, também denominado nos contratos pela sigla SACRE. As adoções dessas metodologias visam a cumprir o que foi estabelecido no art. 6º da Lei 4.380/64, que criou a estrutura hierarquizada de intervenção no Sistema Financeiro da Habitação e determina que as prestações a serem pagas devam ser mensais, sucessivas e de igual valor. O objetivo deste artigo é aferir se esses sistemas de amortização se utilizam da metodologia de juros simples ou capitalizados. A importância em definir se existe ou não a capitalização de juros decorre do expressivo volume de ações judiciais em trâmite em todo o país, discutindo a capitalização de juros em contratos financeiros. Os magistrados, antes de prolatarem suas sentenças, por envolver questão técnica alheia ao direito, estão se socorrendo de Laudos Periciais Contábeis em que cabe, ao expert nomeado pelo juiz, apresentar a ele e às partes os elementos de convicção que indiquem claramente se houve ou não a capitalização dos juros no contrato sob exame. Configurada a capitalização, os cálculos deverão ser refeitos para que o mutuário pague a título de juros aquilo que a lei determina, isto é, juros calculados de forma simples ou linear. </t>
  </si>
  <si>
    <t>2006/1T</t>
  </si>
  <si>
    <t>07</t>
  </si>
  <si>
    <t>Avaliação econômica de empresas sem escrituração regular e seus reflexos na perícia contábil</t>
  </si>
  <si>
    <t xml:space="preserve">A NBC T 13 – Da PeríciaContábil, em sua conceituação e objetivos, estabelece que a perícia contábil é o conjunto de procedimentos técnicos e científicos que buscam dar prova, sustentação, como objetivo de solucionar, o mais justo possível, o litígio objeto do trabalho. A avaliação patrimonial também é atribuição desse perito contador, estando inclusive apresentada como procedimento de perícia contábil, conforme item 13.4.1.7. Sendo assim, ao perito contador compete a avaliação de uma empresa, buscando apurar o valor dessa entidade o mais próximo da sua realidade. Mas e as empresas que detêm capacidade de gerar resultados positivos, possuindo atribuições intangíveis de seu ativo, porém não tendo escrituração contábil regular ou, ainda, com escrituração que não apresenta a realidade econômica? Nessa situação, como deverá proceder o perito contador? Deverá sustentar-se somente em apuração do patrimônio a valores correntes ou buscará evidenciar o intangível, apesar de não ter um balanço patrimonial como matéria-prima para seu laudo pericial? Sem esquecer, ainda como princípio sine qua non, a certificação da continuidade ou não do empreendimento, principal norteamento para todas as etapas do processo avaliatório. Esse é o objetivo deste artigo: apresentar opções calcadas em conhecimentos técnicos capazes de mensurar o goodwill dessa empresa. </t>
  </si>
  <si>
    <t>Cláudio Roberto Caríssimo</t>
  </si>
  <si>
    <t>Reconhecimento e contabilização dos encargos financeiros inseridos pelos fornecedores de mercadorias</t>
  </si>
  <si>
    <t xml:space="preserve">Este trabalho tem por objetivo apresentar os efeitos relacionados ao reconhecimento, avaliação e contabilização dos encargos financeiros inseridos pelos fornecedores de mercadorias em suas vendas a prazo. Ressalta a relevância dos estoques de mercadorias para uma empresa comercial e, em seguida, segrega, das compras de mercadorias, os encargos financeiros inseridos pelos fornecedores e evidencia seus reflexos nas demonstrações contábeis: Balanço Patrimonial e Demonstração do Resultado do Exercício, com vistas a melhorar a qualidade da informação utilizada no processo de tomada de decisão. </t>
  </si>
  <si>
    <t>Vinicius Ramos Paes de Lima.</t>
  </si>
  <si>
    <t>Economia de Empresas</t>
  </si>
  <si>
    <t>FEAD</t>
  </si>
  <si>
    <t>Normas internacionais de contabilidade: estratégias de convergência e desenvolvimento econômico</t>
  </si>
  <si>
    <t xml:space="preserve">O objetivo deste artigo é analisar o processo de convergência internacional das normas de contabilidade financeira e as possíveis estratégias de inserção dos países em desenvolvimento neste processo. Busca-se compreender por que e como convergir as normas nacionais de contabilidade financeira das empresas. Como resultado da análise destaca-se a existência de diferentes interesses que suportam e guiam a busca de normas internacionais. Segundo a matriz teórica de Larson e Kenny (1996) três diferentes estratégias de convergência de normas contábeis são identificadas (harmonização, adaptação e particularismo), sendo cada uma destas compatíveis com específicas concepções teóricas que buscam compreender o desenvolvimento econômico dos países. Na escolha da estratégia faz-se necessário identificar as condições históricas e institucionais que caracterizam o ambiente econômico dos países de forma que a estratégia escolhida conduza aos objetivos almejados no processo de desenvolvimento econômico. Porém, deve-se reconhecer que esta escolha só será legítima se o seu processo de deliberação contar com ampla representação e participação dos diferentes segmentos econômicos afetados pelas características das normas contábeis, sejam estes investidores, estados, profissionais de contabilidade e outros. </t>
  </si>
  <si>
    <t>Maurício Melo Dolabella</t>
  </si>
  <si>
    <t>Uma análise dos conteúdos temáticos de sistemas de informações ministrados nos cursos de administração e ciências contábeis</t>
  </si>
  <si>
    <t xml:space="preserve">Os sistemas de informações são entendidos por um conjunto de subsistemas, ordenados e inter-relacionados, que funcionam visando disponibilizar informações para atender as demandas de planejamento, controle e tomada de decisão. Em um contexto de economias globalizadas, o mercado exige de administradores e contadores uma sólida formação em sistemas de informações. Este artigo apresenta os resultados de uma pesquisa que teve como objetivo analisar como os conteúdos temáticos sobre sistemas de informações ministrados nos cursos de graduação em administração e ciências contábeis nas universidades federais brasileiras. Com base em uma revisão da literatura especializada foi definido um conjunto mínimo de conteúdos que deveria ser ministrado nestes cursos. Na verificação empírica foram levantadas as ementas e/ou programas das disciplinas que abordam o tema, disponíveis nos sites das universidades, posteriormente confrontadas com o conjunto mínimo de conteúdos. Os resultados encontrados mostram que ambos os cursos contemplam apenas parte dos conteúdos desse conjunto, apontando para uma melhor cobertura nos cursos de administração Ressalta-se a grande discrepância nos conteúdos contemplados. Conclui-se que os cursos em geral são carentes em termos dos conteúdos temáticos sobre sistemas de informações. </t>
  </si>
  <si>
    <t>Alisson Maciel de Faria Marques</t>
  </si>
  <si>
    <t>A utilização de sistemas de informações como suporte para o processo de formação de preços nas empresas de produção por encomenda</t>
  </si>
  <si>
    <t xml:space="preserve">Este artigo apresenta uma discussão sobre a importância da utilização de sistemas de informações (SIs), mais especificamente os ERPs (Enterprise Resource Planning), como suporte para decisões de preços em empresas de produção por encomenda (EPEs). Embora o preço seja uma das variáveis estratégicas mais relevantes para a competitividade empresarial, as decisões referentes a ele são consideradas complexas pelos gestores. Nas EPEs, devido ao seu peculiar processo produtivo, essas decisões são consideradas ainda mais difíceis. Esse tipo de empresa oferece produtos bastante customizados que obedecem a características específicas dos pedidos dos clientes. Uma vez que seus produtos não são padronizados, os profissionais responsáveis pelo processo de formação de preços baseiam suas decisões, principalmente, nos custos estimados para a produção, porém, não é possível contar apenas com custos históricos para tal. Além dos custos, diversos outros fatores, tais como competitividade do mercado e medidas governamentais, devem ser avaliados. Assim, para estabelecer o preço de venda dos seus produtos, os gestores das EPEs necessitam de uma alta diversidade de informações internas e externas à empresa, fazendo com que seu adequado estabelecimento se transforme numa tarefa extremamente complexa. Perante esse contexto, os SIs, dentre os quais se destacam os ERPs, se mostram como relevantes ferramentas para gerar e disponibilizar informações de custos estimados e para tratar dos diversos fatores internos e externos que influenciam o processo de formação de preços nas EPEs. </t>
  </si>
  <si>
    <t>Ana Carolina Neves de Araújo</t>
  </si>
  <si>
    <t>2006/2T</t>
  </si>
  <si>
    <t>O perfil da relação profissional entre as empresas de serviços contábeis (ESC) e a micro e pequena empresa (MPE) na cidade de Unaí (MG)</t>
  </si>
  <si>
    <t xml:space="preserve">Neste trabalho, além do referencial teórico desenvolvido, envolvendo conceitos e classificações das Microe Pequenas Empresas (MPE), e também das Empresas de Serviços Contábeis (ESC), realizou-se uma pesquisa de campo na cidade de Unaí – MG, em que se procurou identificar as principais características existentes na relação profissional entre as ESCs e as MPEs. Verificou-se como as informações geradas pelas ESCs podem ser mais bem utilizadas na gestão das MPEs, e enfatizou-se a necessidade de contribuição da ESC para a gestão da MPE. Evidenciou-se também que, para isso, há a necessidade de uma evolução em que as informações geradas possam refletir a realidade econômica, financeira e patrimonial da empresa, com valores que permitam efetuar análises com foco para o futuro. Nesse sentido, o Balanço Perguntado apresenta-se como uma ferramenta capaz de obter informações mais próximas da realidade da empresa. Além da necessidade do fornecimento de informações gerenciais, é preciso que os empresários e contadores possuam conhecimento sobre finanças, sobre o negócio da empresa, de forma a permitir a análise dos riscos do investimento, bem como das taxas de retorno. </t>
  </si>
  <si>
    <t>Daniel Azevedo Palma.</t>
  </si>
  <si>
    <t>Empírico</t>
  </si>
  <si>
    <t>Pesquisa de Campo</t>
  </si>
  <si>
    <t>Questionário</t>
  </si>
  <si>
    <t>Gerenciamento contábil: facilidade para todos</t>
  </si>
  <si>
    <t xml:space="preserve">O artigo mostra a necessidade de um diferencial competitivo para as empresas modernas e principalmente para aquelas que são prestadoras de serviços. O diferencial sugerido para uma conduta inovadora vem a partir da necessidade de uma postura que permita às empresas um posicionamento baseado no paradigma da necessidade de informações para tomada de decisões. Esses registros têm origem na contabilidade que oferece um nicho de informações estratégicas, principalmente quando essas estão on-line, o que garante um maior e melhor posicionamento de suas ações no mercado. Pretende-se mostrar aos alunos e profissionais a importância da contabilidade como fator diferencial para o sucesso empresarial. </t>
  </si>
  <si>
    <t>Prosperidade e padrões contábeis</t>
  </si>
  <si>
    <t xml:space="preserve">A construção de padrões ou modelos contábeis visando a Prosperidade depende de uma sustentação científica competente para garantir a generalidade de aplicação dos mesmos. A metodologia para alcançar tais guias de comportamento é oferecida pelas doutrinas do Neopatrimonialismo Contábil, a partir do princípio da relevância das funções do patrimônio, competente para sugerir paradigmas de eficácia permanente. </t>
  </si>
  <si>
    <t>Análise da tendência patrimonial</t>
  </si>
  <si>
    <t xml:space="preserve">A riqueza sempre foi um meio imprescindível para a satisfação das necessidades humanas. Observar a riqueza organizada de forma a verificar o seu estado e promover a sua continuidade sempre foi um critério de indagação e aspiração do ser humano, mesmo nas épocas mais primitivas, visto que dela dependia para a sua sobrevivência. A riqueza, como um conjunto ou complexo de bens, tende sempre a perdurar, contudo poderão existir diversas situações que venham a destruir a capacidade de sobrevivência da célula social. Os estágios atuais da sociedade, dos mercados e de mais níveis ambientais exigem do contador a qualidade intelectual de não simplesmente informar o que acontece com a riqueza, mas também, por meio de métodos científicos, utilizar as informações passadas para predizer o estado futuro da riqueza, permitindo assim a sobrevivência da célula social. A análise da tendência do patrimônio se demonstra inovadora, relevante e profícua, nos tempos atuais, para a observação substancial dos empreendimentos, de maneira a prever os riscos que afetam a sua continuidade ou sua existência no organismo econômico e social. </t>
  </si>
  <si>
    <t>Aplicação do modelo de gestão ambiental proposto por ferreira na Drogaria ARAUJO S.A.</t>
  </si>
  <si>
    <t xml:space="preserve">O mercado espera das organizações o equacionamento do seu envolvimento com a questão ambiental, planejamento estratégico e operacional e programa de gestão do meio ambiente compatibilizando os objetivos ambientais com os demais, surgindo como tema desta pesquisa a contabilidade ambiental. O gerenciamento ambiental integrado a sistemas e programas organizacionais pode permitir a redução de todos os impactos causados ao meio ambiente sejam eles ocasionados pela tecnologia, resíduos industriais, riscos ao meio ambiente e ao homem, assim como a antecipação de questões ambientais que possam causar problemas ao meio ambiente, particularmente à saúde humana. Portanto, a empresa que demonstrar avanços em termos de uso de tecnologias antipoluentes ou utilização de processos produtivos sustentáveis poderá gerar benefícios adicionais, tais como um aumento no comprometimento dos empregados, menos taxas e multas por danos ambientais, menores custos de produção e de disposição de resíduos, além de acesso a melhores oportunidades de negócios. Poderá, inclusive, explorar a vantagem competitiva de fornecer bens e serviços ambientalmente adequados. </t>
  </si>
  <si>
    <t>Alexandra da Silva Duarte</t>
  </si>
  <si>
    <t>Assistente Contábil</t>
  </si>
  <si>
    <t>2006/3T</t>
  </si>
  <si>
    <t>O contador e a modernidade tecnológica na produção de informações especializadas</t>
  </si>
  <si>
    <t xml:space="preserve">"Se o povo for conduzido por meio de leis e decretos e trazido à ordem mediante punições, ele procurará evitar as transgressões, mas não terá o sentimento de vergonha. Mas se for conduzido pela virtude e trazido à ordem por meio dos ritos, ele terá o sentimento de vergonha e comportar-se-á bem, de livre e espontânea vontade." </t>
  </si>
  <si>
    <t>Manoel Paulo de Oliveira</t>
  </si>
  <si>
    <t>DF</t>
  </si>
  <si>
    <t>Contabilidade na gestão ambiental e social</t>
  </si>
  <si>
    <t xml:space="preserve">O presente artigo disserta sobre a importância do meio ambiente para a sociedade como um todo. Relata os temas atuais como responsabilidade social das empresas e da sociedade com o meio ambiente, demonstrando a importância da preservação e conscientização de todos os envolvidos no processo de gestão ambiental. Afirma-se que a contabilidade surge como uma ferramenta de gestão e controle dos ativos e passivos ambientais, sendo atribuída ao contador a condição de ser um gestor intelectual na busca de auferir ganhos socioeconômicos dentro de uma política de lucrar sem poluir demasiadamente. Para que essa ferramenta tenha sucesso, torna-se necessária a implantação de um Sistema de Gestão Ambiental, voltado para a mensuração e controle dos investimentos pertinentes ao meio ambiente. Esse sistema possibilita uma valorização da imagem social da empresa perante seus investidores, clientes e governo, além de reduzir a emissão de poluentes, ou seja, cria-se um rótulo de confiabilidade de seus produtos perante o mercado globalizado. </t>
  </si>
  <si>
    <t>Adelvandro Felício de Castro</t>
  </si>
  <si>
    <t>Gestor</t>
  </si>
  <si>
    <t>FMC</t>
  </si>
  <si>
    <t>O processo de harmonização da informação contábil consolidada nos países integrantes do Mercosul</t>
  </si>
  <si>
    <t xml:space="preserve">O objetivo do presente trabalho é analisar o processo de harmonização da informação contábil consolidada que está sendo executada pelos países membros do Mercosul– Argentina, Brasil, Paraguai e Uruguai. Em virtude da extensão do assunto, esta investigação limitou-se aos estudos da configuração e delimitação do perímetro de consolidação, deixando de fora o processo de elaboração e apresentação das Demonstrações Contábeis consolidadas. Para alcançar o objetivo proposto, utilizou-se uma metodología baseada em dois tipos de análises. Em primeiro lugar, a comparação de cada uma das normas nacionais e, em segundo, a observação das diferenças e similitudes existentes entre essas e as emitidas em nível internacional pelo International Accounting Standards Board (IASB). </t>
  </si>
  <si>
    <t>Rosalva Pinto Braga</t>
  </si>
  <si>
    <t>Finanças e Contabilidade</t>
  </si>
  <si>
    <t>Universidad de Zaragoza</t>
  </si>
  <si>
    <t>O espaço, o ato, os atores: uma interação pela produção do conhecimento no ensino acadêmico de contabilidade</t>
  </si>
  <si>
    <t>Este artigo demonstra alguns resultados da pesquisa que desenvolvemos sobre o professor de Contabilidade e sua prática pedagógica. Foi por meio das categorias Ato de Ensinar e Ato de Aprender que buscamos a produção do conhecimento diante da relação vivida pelos sujeitos Professor-Narrador e Aluno-Interlocutor dentro do espaço de convivência social denominado sala de aula universitária.</t>
  </si>
  <si>
    <t>Marcelino de Assis Rodrigues</t>
  </si>
  <si>
    <t>A consideração do custo de capital próprio no cálculo do ponto de equilíbrio e na estrutura do custeio variável ou direto</t>
  </si>
  <si>
    <t xml:space="preserve">A identificação da realidade das organizações nos possibilita administrar potencialidades e dificuldades. Nesse contexto o presente estudo propõe considerar o custo do capital próprio no cálculo do ponto de equilíbrio e na estrutura do custeio variável ou direto, visando observar uma abordagem contábil próxima da realidade da empresa. Contudo, trata-se de um estudo puramente teórico e predominantemente exploratório, que aborda os conceitos e limitações de ponto de equilíbrio, custeio variável e de custo de capital. Pretende-se colaborar na correta observância do título, partindo do princípio de que a posse e a propriedade do capital monetário tornam-se valorosas e onerosas, devendo ser considerado seu custo um item adicional na apuração dos custos no confronto com as receitas no estabelecimento do lucro e de um real ponto de equilíbrio. </t>
  </si>
  <si>
    <t>June Alisson Westarb Cruz</t>
  </si>
  <si>
    <t>PUCPR</t>
  </si>
  <si>
    <t>PR</t>
  </si>
  <si>
    <t>2006/4T</t>
  </si>
  <si>
    <t>Modificação no ensino contábil</t>
  </si>
  <si>
    <t xml:space="preserve">O autor da proposta contida neste trabalho, depois de examinar como o ensino contábil é desenvolvido no Brasil (nível médio e superior), conclui pela necessidade de propor mudanças. Devido à responsabilidade que o técnico contábil assume, ao elaborar as demonstrações contábeis, e pela complexa legislação que observa na geração dessas informações, e considerando que as escolas técnicas de nível médio não estão suprindo as necessidades do mercado, o ensino profissionalizante passaria a formar auxiliares de escritório. Os técnicos em contabilidade passariam a ser formados em cursos superiores de graduação tecnológica. Os cursos de Ciências Contábeis continuariam a graduar bacharéis. Contudo, segundo a proposta, haveria uma identidade de conteúdos entre o curso superior de tecnologia e os primeiros semestres do curso de bacharelado, o que faria de todo contador também um técnico. A proposta tem por objetivo enquadrar a estrutura do ensino da contabilidade nos objetivos propostos pelas Diretrizes Curriculares para o curso de Graduação em Ciências Contábeis, assegurando, ao mesmo tempo, ao portador do diploma de técnico contábil, possibilidade de ingresso em curso diretamente relacionado com o curso concluído. </t>
  </si>
  <si>
    <t>A introdução da contabilidade ambiental: aplicabilidade de seu sistema de informações caracterizando uma gestão administrativa para o desenvolvimento sustentável</t>
  </si>
  <si>
    <t xml:space="preserve">A contabilidade é um sistema de informações formal e estruturado, tendo com o objetivo fornecer informações para o controle do patrimônio, a avaliação dedesempenho e a tomada de decisão. E, de acordo com essa definição, neste trabalho realizou-se uma introdução à Contabilidade Ambiental, associando-a aos preceitos teóricos da contabilidade, mostrando o que vem a ser a implantação da gestão ambiental dentro da visão de desenvolvimento sustentável, caracterizando os eventos ambientais e classificando-os respectivamente. Com isso, será mostrada a principal forma de transição para a ideologia sustentável, ligada à questão ambiental, além dos principais relatórios que estão relacionados ao estabelecimento de normas e à padronização desses eventos. Neste trabalho mostraremos como se dá a aplicabilidade da Contabilidade Ambiental, explicando de quais formas devem ser entendidos seus eventos para sua mensuração, esclarecendo como se apresentam os ativos, passivos, receitas, despesas, custos, contingências e provisões ambientais, indispensáveis à estruturação de um Sistema de Contas e um Plano de Contas Ambientais. </t>
  </si>
  <si>
    <t>Geová José Madeira</t>
  </si>
  <si>
    <t>A informação contábil proporcionada pela curva de aprendizagem aplicada a custos: estudo de caso em cirurgias de varizes</t>
  </si>
  <si>
    <t xml:space="preserve">O trabalho é uma pesquisa realizada em hospital geral com aplicação dos conceitos da curva de aprendizagem em cirurgias de varizes. O uso da curva de aprendizagem em âmbito das organizações hospitalares traz reflexos diretos na formação dos custos dos procedimentos médico-hospitalares, haja vista que abre perspectivas de utilização de mutirões de cirurgias, com redução de custos, maximização de recursos, redução de ociosidade e atendimento a demanda e necessidade da população por realização desses procedimentos. Os métodos quantitativos aplicados a custos têm demonstrado uma nova vertente do conhecimento na área estratégica de apuração de custos nas organizações, com elevado grau de informações contábeis para apuração de resultados. Os resultados com aplicação da curva de aprendizagem evidenciam a forçado processo repetitivo e seus reflexos na redução do tempo de realização dos procedimentos, tendo em vista que a mão-de-obra direta dos médicos, corpo de enfermagem, pessoal de serviços gerais se reduz gradativamente após a seqüência dos mesmos procedimentos. Os estudos precisam ser estendidos a outros procedimentos médicos, para que se aprimore o uso da tecnologia da informação contábil não apenas como uso de softwares, mas, principalmente, com o de recursos estatísticos. </t>
  </si>
  <si>
    <t>Estudo de Caso</t>
  </si>
  <si>
    <t>Honorários do perito judicial</t>
  </si>
  <si>
    <t xml:space="preserve">A Perícia Judicial tem despertado grande interesse por parte de diversos profissionais habilitados das mais variadas áreas de atuação. É evidente tratar-se de um trabalho complexo, que exige elevado grau de conhecimento e apresenta pontos cruciais, dentre eles o planejamento para apresentar uma justa e digna proposta de honorários. O profissional em perícia depara-se com os mais variados tipos de processos, desde o mais simples àqueles mais complexos. Como não há uma fórmula para determinar o montante dos honorários, a experiência, aliada à perspicácia e a uma leitura minuciosa dos autos pelo profissional, muito poderá contribuir para a formulação de uma justa proposta de honorários, o que reduz a possibilidade de contestação pelas partes e o possível arbitramento pelo magistrado de uma remuneração não condizente com os trabalhos a serem realizados. Definidos os honorários, o douto Juiz determina que seja feito o depósito judicial. E,depois de concluídos os trabalhos e apresentado o laudo, algumas vezes, ouvindo as partes, o Meritíssimo autoriza a liberação do depósito com a devida correção monetária, por meio de Alvará Judicial. </t>
  </si>
  <si>
    <t>João Luis Aguiar</t>
  </si>
  <si>
    <t>UNIVERSO</t>
  </si>
  <si>
    <t>GO</t>
  </si>
  <si>
    <t>Controladoria e Finanças</t>
  </si>
  <si>
    <t>UCG-GO</t>
  </si>
  <si>
    <t>Ética e moral na relação profissional dos contadores com seus empregados</t>
  </si>
  <si>
    <t xml:space="preserve">A ética e a moral são tão antigas quanto a própria humanidade. Desde os tempos mais remotos da civilização humana, as regras de conduta dentro da sociedade já eram valores que se pregavam como primordiais ao bom relacionamento e à sobrevivência do ser humano. O objetivo deste estudo foi trabalhar a idéia de que a ética e a moral devem ser tratadas não apenas nas relações profissionais entre os contadores, mas também entre todas as pessoas envolvidas dentro da organização contábil, independentemente da posição hierárquica que ocupam. A metodologia utilizada neste trabalho consistiuem uma revisão bibliográfica na qual buscou-se identificar os diversos conceitos sobre ética e moral. Constatou-se que há uma grande dificuldade em distinguir ética e moral. Esses conceitos variam para cada pessoa, conforme a educação recebida, as informações assimiladas ao longo da vida, a situação sociofinanceira em que vive, entre outros fatores que serão determinantes na formação de seus conceitos sobre ética e moral. Concluiu-se que, para haver ética e moral na relação entre contadores e empregados, o respeito e a educação devem sempre prevalecer e que se deve ficar atento a todos os tipos de intelectos com os quais se convive no dia-a-dia, pois 'ninguém é igual a ninguém'. </t>
  </si>
  <si>
    <t>Vasconcelos Reis Wakim</t>
  </si>
  <si>
    <t>Auxiliar Administrativo</t>
  </si>
  <si>
    <t>EPAMIG</t>
  </si>
  <si>
    <t>FAGOC</t>
  </si>
  <si>
    <t>2007/1T</t>
  </si>
  <si>
    <t>08</t>
  </si>
  <si>
    <t>Demonstrações contábeis e recuperacao de empresas</t>
  </si>
  <si>
    <t xml:space="preserve">O objetivo do presente trabalho é ressaltar a importância do uso das demonstrações contábeis, bem como, ferramentas e princípios contábeis em um processo de recuperação de empresas. Apresentar fundamentos que possam orientar na melhor concepção de formações das informações da empresa em processo de recuperação. O controle pode ser feito por meio de informações antecipadas que podem tentar prever problemas ou desvios do padrão estabelecido antes que ocorram. Pode ser concorrente, ou seja, enquanto a atividade está sendo realizada ou quando do controle tradicional pelo feedback, que é aquele efetuado após o término da atividade que se busca controlar. O controle gerencial representa e desempenha um papel fundamental nos diversos níveis da gestão empresarial. Por meio dele é possível acompanhar, antecipadamente, simultaneamente ou posteriormente, a execução dos diferentes planos de uma organização em várias etapas do seu processo de desempenho, viabilizando-se, assim, a implementação de medidas corretivas, quando necessárias. </t>
  </si>
  <si>
    <t>A avaliação de ativos patrimoniais a valor de mercado como elemento de melhoria da qualidade das informações contábeis</t>
  </si>
  <si>
    <t xml:space="preserve">A reavaliação, procedimento que viabiliza o registro dos ativos patrimoniais pelo seu justo valor de mercado, é prática contábil de pouca aceitação, por se entender que a sua aplicação contraria princípios essenciais da Ciência Contábil. Todavia esse procedimento faz com que as informações contábeis apresentadas no Balanço Patrimonial e na Demonstração de Resultado da entidade que utiliza essa prática expressem, de forma mais real e fidedigna, sua situação patrimonial e de resultado. Considerando que a entidade, para ser administrada de forma eficiente e eficaz, necessita de informações econômico-financeiras coerentes e tempestivas, e considerando ainda que a Contabilidade é a principal, senão a única, geradora dessas informações, o objetivo desse aritgo é demonstrar que a reavaliação dos ativos patrimoniais é um procedimento que contribui para a melhoria da informação contábil a ser utilizada nos processos decisórios das organizações. </t>
  </si>
  <si>
    <t>A relação entre a escala e o custo médio por aluno no ensino superior privado de Belo Horizonte</t>
  </si>
  <si>
    <t xml:space="preserve">Este trabalho tem como principal objetivo verificar se existem economias de escala na atividade privada de ensino superior de Belo Horizonte. Desenvolveu-se uma pesquisa bibliográfica e documental, concluindo com a análise dos dados a partir de dois efeitos: (a) o efeito-escala, pressupondo-se uma mesma estrutura organizacional; e (b) o organizacional, considerando-se a Faculdade, o Centro Universitário e a Universidade. As conclusões do estudo indicam que, com relação ao efeito-escala, os valores dos custos médios por aluno apresentaram-se decrescentes a partir do aumento da escala do estabelecimento, indicando a presença de economia de escala. Quanto ao efeito organizacional, percebeu-se que o custo médio por aluno se elevou na ocasião da mudança estrutural entre Centro Universitário e Universidade, demonstrando, entretanto, a sua redução quando se aumentou a escala na Universidade, indicando, novamente, a presença de economia de escala. Por fim, este trabalho evidenciou a possibilidade de avaliar a relação entre a escala e o custo médio por aluno de uma instituição de ensino superior de cunho privado, de forma a produzir que resulte em um melhor aproveitamento dos recursos disponíveis e em uma maior eficiência na alocação dos mesmos. </t>
  </si>
  <si>
    <t>Carlos Alberto de Souza</t>
  </si>
  <si>
    <t>A aplicação da contabilidade de custos no setor agropecuário: um estudo de caso</t>
  </si>
  <si>
    <t xml:space="preserve">O objetivo deste artigo é o de apresentar a importância da contabilidade de custos e o quanto ela pode contribuir para uma eficiente administração do custo de produção na agropecuária. Faz-se importante que reconheça a relevância dela sob o aspecto de um processo que visa à otimização dos limitados recursos disponíveis para que qualquer organização possa prosperar. Pode-se perceber que ela é um instrumento administrativo pouco utilizado pelos produtores rurais, pois estes a vêem como complexa em sua execução e de baixo retorno prático. Este fato é evidenciado através de um estudo de caso de um produtor de Uberlândia, Minas Gerais. Os resultados da análise mostraram que para que qualquer atividade econômica seja rentável ela deverá possuir um estilo de gestão compatível com suas características organizacionais, de forma que sua estrutura garanta padrões de competitividade dentro do setor econômico no qual atua. Considerando estas características necessárias para a obtenção de padrões de competitividade orientados por um sistema de informações, as empresas rurais mostram suas mais visíveis debilidades. Constata-se que a administração rural no Brasil ainda se desenvolve dentro de critérios tradicionais, apresentando um baixo padrão de desempenho operacional e econômico. </t>
  </si>
  <si>
    <t>Emílio Duarte Ribeiro</t>
  </si>
  <si>
    <t>FPU</t>
  </si>
  <si>
    <t>Finanças e Controladoria</t>
  </si>
  <si>
    <t>2007/2T</t>
  </si>
  <si>
    <t>Adoção de práticas de governança corporativa e análise econômico-financeira em bancos</t>
  </si>
  <si>
    <t xml:space="preserve">O objetivo do presente trabalho é analisar os impactos nos índices de liquidez, endividamento e rentabilidade, valor médio mensal das ações, quantidade de ações e volume de recursos financeiros negociados do Banco Bradesco S.A., Itaú Holding Financeira S.A. e Unibanco Holding S.A., após inserção no Nível 1 de Governança Corporativa, durante o período de1998 a2005. Ametodologia utilizada caracteriza-se por uma abordagem empírico-analítica que, conforme Martins (2002), privilegia estudos práticos e possui forte preocupação com a relevância causal entre as variáveis. A utilização do Teste-t se dá em função de trabalharmos com dados emparelhados, tratados ao nível de significância de 5% na distribuição normal padronizada, ou seja, as respostas com um grau de 95% de confiabilidade. Das 3 empresas do N1GC pertencentes ao setor bancário, apenas o Bradesco apresentou a maioria das hipóteses (62% ou 8 hipóteses) como convergentes com a afirmação de que a entrada das empresas no Nível 1 de Governança Corporativa trouxe alterações significativas nas variáveis analisadas (Índice de Liquidez, Endividamento, Rentabilidade, Valor Médio das Ações, Volume em R$ e Quantidade de Ações Negociadas); já para as outras empresas – Itaú e Unibanco –, a maioria das hipóteses (77% ou 10 hipóteses) negaram a afirmação de que a entrada das empresas no Nível 1 de Governança Corporativa trouxe alterações significativas nas variáveis analisadas. </t>
  </si>
  <si>
    <t>Documental</t>
  </si>
  <si>
    <t>Quantitativa</t>
  </si>
  <si>
    <t>Pesquisa Documental</t>
  </si>
  <si>
    <t>Estrutura de capital e alavancagem financeira: um estudo de suas influências no risco e retorno</t>
  </si>
  <si>
    <t xml:space="preserve">O estudo discute a estrutura de capital e a alavancagem financeira, tendo, como objetivo, contribuir com a análise das influências de ambos no risco financeiro e retorno final dos acionistas e proprietários. Foram estabelecidos pontos fortes e fracos na utilização de fontes de capital próprio e de terceiros, e ainda comentadas as teorias que regem a sua formação. A alavancagem financeira foi associada ao risco e retorno, o que levou ao desenvolvimento de fórmulas alternativas para sua análise. A base que sustentou o estudo foi a revisão literária especializada. </t>
  </si>
  <si>
    <t>Julio Henrique Machado</t>
  </si>
  <si>
    <t>FUNDACE</t>
  </si>
  <si>
    <t>Auditoria, Controladoria e Finanças</t>
  </si>
  <si>
    <t>Fundamentos contábeis entre patriarcas, reis e profetas no contexto bíblico</t>
  </si>
  <si>
    <t xml:space="preserve">Relatos encontrados na Bíblia Sagrada, fonte de estudo e análise do presente trabalho, descrevem que, com o surgimento dos povos monoteístas acreditando haver somente Deus, que estava abaixo e acima do céu, o qual é, também, proprietário do mundo, surgiu a crença de que eram eles os responsáveis pela guarda e proteção do patrimônio de Deus. Através das ordens dadas por Ele, os homens indicavam um representante administrativo, que dividia, investia, ditava normas, nomeava representantes e utilizava-se de todos os recursos cabíveis para manter sob controle os bens relativos ao patrimônio de Deus. ELE falava a seus representantes por meio de sonhos, parábolas, sinais e visões, auxiliando-os na tomada de decisões, a fim de que cumprissem seus objetivos. Com o propósito de manter entre os homens a continuidade das atividades efetuadas pelos patriarcas, reis e profetas na conservação do Patrimônio de Deus, formou-se a Bíblia Sagrada, que nos relata, em seus textos, como agiam os povos daquela época no cumprimento de suas obrigações espirituais e administrativas com Deus. Cotejar essas normas com a teoria e a prática, antigas e atuais da Contabilidade, é finalidade deste trabalho. </t>
  </si>
  <si>
    <t>O custo da responsabilidade técnica das empresas de contabilidade e seu impacto nos fluxos de caixas futuros</t>
  </si>
  <si>
    <t xml:space="preserve">Este artigo pretende fazer uma análise do custo originado pela responsabilidade técnica que as empresas de contabilidade têm sobre o serviço prestado aos seus clientes; do impacto desse custo nos fluxos de caixa futuros dessas empresas e da influência que as alterações constantes na legislação tributária e o alto valor das multas impostas pelo fisco exercem sobre esse custo; e também analisar, como contrapartida a média de honorários contábeis cobrados. </t>
  </si>
  <si>
    <t>Antônio Baião de Amorim</t>
  </si>
  <si>
    <t>FACISA-BH</t>
  </si>
  <si>
    <t>Gestão Financeira</t>
  </si>
  <si>
    <t>A lei de diretrizes orçamentárias como importante instrumento de conexão no planejamento público: um estudo de caso do município de Maracanaú-CE</t>
  </si>
  <si>
    <t xml:space="preserve">O sistema orçamentário brasileiro é composto por três instrumentos, o Plano Plurianual - PPA, a Lei de Diretrizes Orçamentárias - LDO e a Lei Orçamentária Anual - LOA, os quais se inter-relacionam a fim de que as informações sejam transmitidas desde o planejamento estratégico até o operacional e, portanto, as ações possam ser executadas. A função mais importante da LDO é fazer uma ligação entre o PPA e a LOA. Para que isso aconteça, a LDO extrai do PPA as metas e prioridades a serem exercidas no período de sua vigência, um ano; ao mesmo tempo em que traça orientações para a elaboração da LOA e estabelece outras informações importantes para a execução orçamentária. Dessa maneira, pode-se perceber que o processo orçamentário forma um ciclo onde se verifica a informação sendo transmitida do plano maior para o menor para depois ser comparada com o plano de governo, com o intuito de constatar o que já foi executado do planejamento macro. Portanto, infere-se que a LDO faz uma ligação entre o PPA e a LOA. </t>
  </si>
  <si>
    <t>Gilberto Barroso da Frota</t>
  </si>
  <si>
    <t>Faculdade 7 de Setembro</t>
  </si>
  <si>
    <t>CE</t>
  </si>
  <si>
    <t>2007/3T</t>
  </si>
  <si>
    <t>O uso estratégico da informação nos processos decisórios gerenciais</t>
  </si>
  <si>
    <t xml:space="preserve">Inseridas em ambientes dinâmicos e em constantes mudanças, as organizações têm buscado cada vez mais aprimorar suas estratégias para garantir a permanência e a evolução no mercado. Para isso faz-se necessário que os gestores estejam atentos às mudanças para que as decisões sejam embasadas, assertivas, viáveis e condizentes com os propósitos da empresa. Ações demandam decisões e estas não podem ser tomadas sem informação. Para isso, a informação precisa ser organizada e processada, ter utilidade, precisão e, principalmente, ser objetiva. Por conseguinte, serão objetos de análise deste artigo a importância do uso estratégico da informação nas organizações e sua relação com o processo de tomada de decisão, além da contextualização do papel do contador como gerador de conhecimento. </t>
  </si>
  <si>
    <t>Michele Campos Trindade</t>
  </si>
  <si>
    <t>Inovações e controles contábeis na gestão eficaz</t>
  </si>
  <si>
    <t xml:space="preserve">O artigo apresenta, como pressuposto, a necessidade de controle e planejamento empresarial em um processo de gestão adequada, que permita à empresa atingir seus objetivos, garantir sua continuidade com eficácia traduzindo o seu potencial em lucros para acionistas e agregar valor para a sociedade. Propõe reflexões teóricas para o profissional da Contabilidade, que deve ter uma formação diferenciada refletindo um conjunto de valores, crenças e comportamentos, que ressaltam a sua integridade e consciência profissional. </t>
  </si>
  <si>
    <t>A contabilidade aplicada nas empresas seguradoras: um caso específico no ramo de seguro de automóveis</t>
  </si>
  <si>
    <t xml:space="preserve">Este artigo tem por finalidade mostrar a importância da Ciência Contábil no processo decisório e de gestão dentro das empresas seguradoras. Iniciou com um histórico da atividade de seguro, onde foi mostrada o quão antiga é esta atividade. Foram discutidos os principais conceitos na área, a regulamentação do setor pela SUSEP e a obrigatoriedade das empresas desse ramo negócio seguirem as determinações da Lei 6404/76, naquilo que couber. Por fim, mostrou-se a importância de novos estudos na área, tendo em vista a escassez de material publicado nessa área do saber. </t>
  </si>
  <si>
    <t>Fabiano Torres Junior.</t>
  </si>
  <si>
    <t xml:space="preserve">UNISUAM </t>
  </si>
  <si>
    <t>Análise do risco da liquidez</t>
  </si>
  <si>
    <t xml:space="preserve">O patrimônio das células sociais, como objeto da contabilidade, está sujeito a diversas influências dos ambientes que podem prejudicar sua existência. Desde as épocas mais remotas, impregnadas de empirismos, os indivíduos que lidavam com a contabilidade já estudavam os riscos inerentes à riqueza e pensavam numa maneira de preveni-los; no entanto, nunca antes se teve notícia dos estudos avançados sobre os perigos que afetam o patrimônio, como os hodiernos, emitidos pela doutrina do Neopatrimonialismo. Portanto, no estágio atual da contabilidade, é comum estudar os riscos que afetam a riqueza das células sociais, especialmente os atinentes aos movimentos básicos, fundamentais e imprescindíveis para a sobrevivência e progresso do ente patrimonial. A liquidez, como exercício básico e fundamental do patrimônio, possui um risco que influencia a sua eficácia e que deve ser analisado, medido e controlado; e a ciência contábil pode, com a sua dignidade científica, garantir os recursos tecnológicos e gnosiológicos, para o estudo do sistema financeiro na sua capacidade de proteção contra os problemas que ameaçam a sua eficácia, no contínuo processo de devir da dinâmica patrimonial. </t>
  </si>
  <si>
    <t>Rodrigo Antônio Chaves da Silva</t>
  </si>
  <si>
    <t>ASSECRAS</t>
  </si>
  <si>
    <t>Gestão econômica</t>
  </si>
  <si>
    <t>2007/4T</t>
  </si>
  <si>
    <t>A contabilidade como ferramenta de gestão para PMEs : uma análise do sistema de liquidez sob o enfoque neopatrimonialista</t>
  </si>
  <si>
    <t xml:space="preserve">A Contabilidade enquanto ciência tem como objeto de estudo o patrimônio das células sociais (empresas e instituições). Objetivamente ela fornece aos usuários informações que contribuem às tomadas de decisões. Enquanto técnica (arte) fornece ferramentas (análise das demonstrações contábeis, análise custo/volume/lucro, análise de projetos e investimentos e etc.) que possibilitam a uma melhor tomada de decisões. A partir deste contexto, o presente artigo tratará da análise contábil, a partir da Teoria Neopatrimonialista, com foco no sistema de liquidez e sua contribuição como técnica aplicável à gestão empresarial, sobretudo em PME´s que conforme pesquisa do SEBRAE tem como algumas das principais causas de fechamento questões ligadas ao sistema de liquidez. </t>
  </si>
  <si>
    <t>Alexandre Rodrigues</t>
  </si>
  <si>
    <t>Contabilidade Condominial: um novo horizonte para o profissional de contabilidade</t>
  </si>
  <si>
    <t xml:space="preserve">O presente artigo tem por finalidade analisar um crescente nicho de mercado para a classe contábil: a contabilidade condominial. Atualmente, a maioria dos serviços é executada por grandes empresas de Administração de Imóveis. Os condomínios, embora não tenham personalidade jurídica, são obrigados a ter a inscrição no CNPJ, tendo obrigações fiscais e trabalhistas junto aos órgãos. Foi verificado, no decorrer da pesquisa, que muitos condomínios têm arrecadação superior a algumas microempresas. Dentro do contexto, o trabalho de um profissional de contabilidade é de fundamental importância para auxiliar a gestão dos síndicos, que têm responsabilidade civil e criminal sobre seus atos praticados. A utilização de ferramentas contábeis na gestão condominial leva, as administrações, a melhor controlar a evolução dos gastos e a acompanhar a execução dos orçamentos. A pesquisa foi realizada tomando por base bibliografias e a legislações existentes, onde foi feito um estudo crítico-reflexivo sobre o assunto. </t>
  </si>
  <si>
    <t>Adriano da Silva do Carmo</t>
  </si>
  <si>
    <t xml:space="preserve">Contador </t>
  </si>
  <si>
    <t>UniverCidade</t>
  </si>
  <si>
    <t>Teórico-reflexivo</t>
  </si>
  <si>
    <t>Juros no cartão de crédito sob a óptica da perícia contábil</t>
  </si>
  <si>
    <t>O cartão de crédito é uma das formas mais práticas para a obtenção de bens e serviços nos tempos atuais. Esta transação envolve, no mínimo, três partes integrantes: a emissora do cartão, o usuário do cartão e o fornecedor dos bens e/ou serviços. A natureza jurídica desse tipo de contrato não se encontra expressamente regulamentada pelo legislador, e o Banco Central do Brasil – BCB - não considera como responsabilidade sua a fiscalização das administradoras de cartão de crédito. Essa falta de regulamentação gera interpretação quanto às taxas de juros aplicadas nos cartões de crédito. O usuário, ao sentir-se lesado, recorre ao judiciário, para que a justiça decida o litígio. Nos casos em que é necessária a perícia contábil como prova técnica, o perito contábil, munido de informações extraídas dos autos, auxilia o magistrado para decisão da lide. A matemática financeira, com seus conceitos básicos, é aplicada nos cálculos da evolução da dívida, demonstrando os cálculos pertinentes a uma fatura mensal do cartão de crédito. A partir dos resultados obtidos constata-se que, com as elevadas taxas de juros, o total da dívida, ao final de um determinado período, inviabiliza a opção pelo crédito rotativo ou atraso no pagamento. Ao final deste estudo, são apresentadas conclusões sobre a matéria nele tratada</t>
  </si>
  <si>
    <t>Luzia Maria da Silva Lima</t>
  </si>
  <si>
    <t>Perito Contador</t>
  </si>
  <si>
    <t>Definindo o mix de produção utilizando os conceitos da margem de contribuição e com o auxílio do Excel®: um estudo realizado em uma empresa de confecção da cidade de Divinópolis–MG</t>
  </si>
  <si>
    <t xml:space="preserve">Este estudo objetivou apresentar ao gestor da micro e pequena empresa uma ferramenta que possa auxiliá-lo na tomada de decisão quanto a custos e mix de produção. A ferramenta 'SOLVER', que está contida no software Microsoft ® Excel, permite ao usuário calcular o mix ótimo que maximiza a margem de contribuição total da empresa, considerando inclusive os diversos fatores limitativos de produção. O estudo baseia-se nos pressupostos da teoria da contabilidade de custos, utilizando para o cálculo do mix conceitos do custeio marginal. A metodologia utilizada foi a pesquisa-ação, indicada para implantação de processos e ferramentas de trabalho. </t>
  </si>
  <si>
    <t>Carla Aparecida Soares</t>
  </si>
  <si>
    <t>FACED</t>
  </si>
  <si>
    <t>Gestão Estratégica e Controladoria</t>
  </si>
  <si>
    <t>Estudo de caso</t>
  </si>
  <si>
    <t>Pesquisa-ação</t>
  </si>
  <si>
    <t>Entrevista/Pesquisa Documental</t>
  </si>
  <si>
    <t>2008/1T</t>
  </si>
  <si>
    <t>09</t>
  </si>
  <si>
    <t>Normatização contábil: fator de transparência e fidelidade da informação</t>
  </si>
  <si>
    <t xml:space="preserve">Pesquisa científica na Serra da Capivara sobre estudos das inscrições rupestres com observações voltadas para a contabilidade. Utilizou-se como foco a abordagem sistêmica contábil voltada para as questões das normas contábeis evidenciando uma transparência e fidelidade. Dentro dessa abordagem foram feitas considerações sobre a evolução do conhecimento no que tange aos modelos de registros utilizados, partindo desde as inscrições do homem pré-histórico do Nordeste brasileiro, sendo o maior foco de desenvolvimento deste trabalho, desde a utilização do papiro e a sua importância no contexto do processo contábil, perpassando pela mecanografia que teve seu papel importante na tecnologia contábil, chegando à informática em que, mesmo com suas complexidades, vive um momento significativo na Ciência Contábil. Em todo o processo sistêmico abordado na pesquisa observou-se a questão do valor da evolução das normas e seus preceitos, mesmo que, sofrendo críticas de autores, é relevante em alguns momentos para a efetivação de determinantes em questões contábeis. Ressalte-se, ainda, a importância dos Princípios Contábeis Geralmente Aceitos no estudo das normas brasileiras, pois não se deve esquecer de que somos importadores de capital estrangeiro. Enfim, nesse conjunto de idéias e de pensamentos observou-se que os caminhos da transparência e da fidelidade da normatização contábil partem não só da conscientização profissional de todos os contadores, no ensejo da melhoria dos padrões existentes e da busca pela socialização da informação contábil. </t>
  </si>
  <si>
    <t>José Maria Paixão Filho</t>
  </si>
  <si>
    <t>UNICEUMA</t>
  </si>
  <si>
    <t>MA</t>
  </si>
  <si>
    <t>Economia</t>
  </si>
  <si>
    <t>UFPE</t>
  </si>
  <si>
    <t>A convergência contabilística nos países lusófonos</t>
  </si>
  <si>
    <t xml:space="preserve">Este trabalho tem como objectivo principal a identifica- ção de linhas de convergência (e divergência) na contabilidade dos países de língua portuguesa, a partir da configuração das estruturas conceptuais para a contabilidade em cada um dos países, mesmo considerando a limitação que constituiu, quer a obtenção de documentos sobre a contabilidade nos países africanos (escassos em recursos económicos e com estruturas políticas recentes ou debilitadas pelos sucessivos conflitos), quer a complexidade dos normativos de alguns países e a natural actualização normativa. A análise limita-se às normas contabilísticas aplicáveis às sociedades não financeiras publicadas até ao final do ano de 2005; ficam de fora as normas aplicáveis às sociedades financeiras, (actividade bancária e seguradora), e as normas aplicáveis às instituições e às sociedades com actividades consideradas sectoriais. Para atingir aquele objectivo principal, além da introdu- ção e das conclusões, o trabalho desenvolve-se por sete capítulos: – “O enquadramento social da contabilidade”. – “Objectivos da informação contabilística”. – “Características qualitativas da informação contabilística”. – “Princípios contabilísticos”. – “Classes de contas”. – “Demonstrações contabilísticas”. – “Critérios de valorização”. São diversos os argumentos que justificam a validade da realização deste trabalho: a) A afirmação internacional de um espaço geograficamente descontínuo, identificado pelo idioma comum. b) A importância do crescimento das relações comerciais entre os países de língua portuguesa, para a criação de sinergias políticas, económicas e sociais. c) A possibilidade de os países mais atrasados no processo de normalização contabilística poderem acompanhar, por via da identidade linguística, os países que participam na harmonização contabilística à escala mundial. d) A maior confiança dos investidores, motivada pela transparência e fiabilidade das contas das empresas apresentadas numa linguagem comum. e) A consolidação das realidades culturais, resultantes de uma convivência plurissecular, que confere identidade própria aos países de língua portuguesa. f) No plano mundial, o alicerce que constitui uma actuação conjunta cada vez mais significativa e influente. Espera-se, pois, que um trabalho desta natureza, para além da sua originalidade, firme contributos com base na utilidade de que o mesmo se possa vir a revestir nos domínios político, socioeconómico e cultural. Sabendo que a história está feita de exemplos de como microcontributos podem estimular macromudanças, espera-se que este estudo constitua um pequeno contributo no reforço dos laços entre os países lusófonos. Este trabalho apresenta a análise comparativa entre os países lusófonos e procura estabelecer linhas de aproximação, mas deixa perceber que existem, ainda, diferen- ças significativas ao nível dos conceitos e das práticas contabilísticas. As conclusões do mesmo determinam que, para além do grande poder de influência dos governos, coexistem diversas soluções no que respeita: aos objectivos; às características qualitativas; aos pressupostos subjacentes, princípios contabilísticos e respectivas restrições; à utilização do códigos de contas; à configuração e estruturas de apresentação das demonstrações contabilísticas1 de apresentação obrigatória; e aos critérios de valorização. </t>
  </si>
  <si>
    <t>Luís Lima Santos</t>
  </si>
  <si>
    <t>Instituto Politécnico de Leiria</t>
  </si>
  <si>
    <t>Portugal</t>
  </si>
  <si>
    <t>Ciências Económicas e Empresariais</t>
  </si>
  <si>
    <t>Harmonização contabilística na União Europeia: Quanto de sucesso? Quanto de fracasso?</t>
  </si>
  <si>
    <t xml:space="preserve">Iniciamos este trabalho por uma breve análise histórica da actuação adoptada pela Comissão e Conselho da União Europeia com vista à pretendida harmonização contabilística no âmbito europeu, desvendando os principais avanços e recuos observados, e, ao longo dessa trajectória, o desempenho de Portugal. Não descuramos ainda de apresentar o que se vislumbra como objectivos futuros nessa matéria. Como pano de fundo, fazemos notar os principais incentivos oriundos dos vários intervenientes do mercado, no intuito de tornar possí- vel esse processo; de um lado o mercado de capitais e os grandes grupos empresariais que nele actuam, e que vêem fortalecidos aspectos como aumento da comparabilidade, redução de custos e consequente economia de tempo e ganhos de produtividade; de outro, as pequenas e médias empresas (PME), que, apesar de maioritárias no tecido empresarial da Europa, parecem arrastadas nessa vaga, com pouca participação activa nesse ínterim. Em todas as fases, no entanto, e como ponto nuclear deste trabalho, procuramos discutir aquilo que para nós poderia ser uma mais-valia na convergência normativa no território da União, e aquilo que de nocivo revela-se à evolução da contabilidade, como ciência da relevação patrimonial, actuando sobre realidades económicas em contínua mutação, por intermédio da adopção passiva dos diversos normativos, cuja dicotomia afigura-se na consequente rigidez dali advinda. Propagam-se questões fulcrais como: “quais os ganhos obtidos, se os houve, em termos de transparência e credibilidade da informação prestada por via da adopção de normativos comuns?” ou “em que aspectos o tão pretendido aumento da comparabilidade veio a verificar-se prejudicial à fiabilidade dos demonstrativos apresentados?” ou ainda “quais os retrocessos sentidos na actual postura metodológica dos organismos emissores de normas internacionais de contabilidade, e que vem a ser aceite como válida no intento de uma célere, porém pouco convincente e reflectida, materialização do sonho de harmonização contabilística europeu?”, e que jamais poderiam ser aqui olvidadas. </t>
  </si>
  <si>
    <t>Fábio Henrique Ferreira de Albuquerque.</t>
  </si>
  <si>
    <t>ISCAL</t>
  </si>
  <si>
    <t>Instituto Superior de Contabilidade e Administração de Lisboa</t>
  </si>
  <si>
    <t>O gerenciamento de projetos na auditoria contábil</t>
  </si>
  <si>
    <t xml:space="preserve">Este trabalho aborda a auditoria contábil como um projeto, segundo a definição do Project Management Institute (PMI). O objetivo do trabalho foi organizar o serviço de auditoria contábil segundo as práticas internacionais de gerenciamento de projeto na convicção de que esta proposta, além de inovadora, traz o benefício da transparência na execução dos trabalhos de auditoria e, conseqüentemente, na fidelidade dos dados de auditoria. </t>
  </si>
  <si>
    <t>Davidson Volpe Junqueira</t>
  </si>
  <si>
    <t>Gerenciamento de Projetos</t>
  </si>
  <si>
    <t>2008/2T</t>
  </si>
  <si>
    <t>Gestão financeira de curto prazo para pequenas e médias empresas</t>
  </si>
  <si>
    <t xml:space="preserve">O artigo apresenta, como pressuposto, a necessidade de planejamento como estratégia de sobrevi- dade de planejamento como estratégia de sobrevivência e crescimento das pequenas e médias vência e crescimento das pequenas e médias empresas, utilizando a gestão financeira de curto prazo e ressaltando a importância do fluxo de caixa. Mostra fundamentos quanto à gestão de risco e importantes situações em que o caixa das risco e importantes situações em que o caixa das empresas pode sofrer mais interferências. Analisa os momentos de geração de recursos das ativida- os momentos de geração de recursos das atividades operacionais e quais devem ser os níveis de atenção dos gestores indicando também possíveis atenção dos gestores indicando também possíveis soluções de investimentos dos recursos exceden- soluções de investimentos dos recursos excedentes de caixa. O assunto envolve uma diversa gama de outros fundamentos, pois as ações voltadas de outros fundamentos, pois as ações voltadas para a gestão financeira de curto prazo estão sem- para a gestão financeira de curto prazo estão sempre em pauta nas ações das empresas. São apre- pre em pauta nas ações das empresas. São apresentados, em forma de exemplos ilustrativos, os sentados, em forma de exemplos ilustrativos, os assuntos mais relevantes abordados no trabalho. assuntos mais relevantes abordados no trabalho. </t>
  </si>
  <si>
    <t>Faculdades Integradas Vianna Júnior</t>
  </si>
  <si>
    <t>O impacto das taxas de rateio de custos indiretos na alocação dos custos de produção: estudo de caso no mercado de charqueados</t>
  </si>
  <si>
    <t>Fabiano Torres Junior</t>
  </si>
  <si>
    <t>UNISUAM</t>
  </si>
  <si>
    <t>A informação contábil nas tomadas de decisão de pequenas e médias empresas: uma reflexão sobre sua utilização e suas características qualitativas</t>
  </si>
  <si>
    <t xml:space="preserve">A pesquisa teve como objetivo identificar, na literatura contábil, estudos que apontem motivos pelos quais os gestores de pequenas e médias empresas não utilizam as informações da contabilidade para tomada de decisões, como sugerem vários estudiosos da área. Também se buscou identificar na literatura quais são as características capazes de maximizar a utilidade da informação contábil nas tomadas de decisão. Os resultados apontaram que, contrariando a premissa inicial, os gestores utilizam informações contábeis; porém, além dos problemas qualitativos, os fatores socioeconômicos, culturais e psicológicos de cada gestor influenciam seus modelos decisórios, suas demandas por informações, as metodologias de capturas e o tratamento da informa- ção. Para a contabilidade atingir seu objetivo fundamental, fornecer informações úteis para a tomada de decisões, torna-se necessário que os profissionais contábeis conheçam como as decisões são tomadas e, dessa forma, identifiquem quais são as informações necessárias ao processo. Os resultados encontrados não podem ser generalizados, pois o estudo limitou-se a uma pesquisa bibliográfica. Sugere pesquisas sobre as características qualitativas da informação e sobre o comportamento dos gestores, a fim de identificar novas variáveis que possam interferir na utilização da informação contábil. </t>
  </si>
  <si>
    <t>Jean Ferreira Assunção</t>
  </si>
  <si>
    <t>Controladoria de Gestão</t>
  </si>
  <si>
    <t>Competências profissionais estabelecidas pelas diretrizes curriculares dos cursos de ciências contábeis: estudo de caso de alunos do Unileste-MG</t>
  </si>
  <si>
    <t xml:space="preserve">O objetivo da pesquisa é verificar, na prática, se os alunos formandos nas turmas do segundo semestre de 2005 e no primeiro de 2006 do curso de Ciências Contábeis do Centro Universitário do Leste de Minas Gerais possuem as competências requeridas pelas diretrizes curriculares. As competências básicas a cada profissional têm feito a diferença no mercado de trabalho, e com o profissional contábil não é diferente. Neste trabalho, um profissional da área de Psicologia foi solicitado para analisar e definir as competências básicas necessárias ao contabilista, utilizando como referência as diretrizes curriculares definidas pelo Conselho Nacional de Educação, que identificou nove competências. São elas: organiza- ção, planejamento, tomada de decisão, habilidade numérica, capacidade de síntese e análise, trabalho em equipe, relacionamento interpessoal, liderança e capacidade de concentração. Diante dessas competências, o psicólogo escolheu três testes psicotécnicos para definir se os alunos do Unileste-MG as possuem. </t>
  </si>
  <si>
    <t>Professor / Pesquisador</t>
  </si>
  <si>
    <t>Bibliográfica/Exploratória</t>
  </si>
  <si>
    <t>2008/3T</t>
  </si>
  <si>
    <t>A informação contábil e o processo de gestão nas micro e pequenas empresas: uma análise a partir da percepção de profissionais da contabilidade</t>
  </si>
  <si>
    <t xml:space="preserve">Na presente sociedade informacional, os gestores necessitam continuamente de informações que os auxiliem nas decisões, diminuindo as incertezas e os riscos que envolvem esse processo. A Contabilidade é considerada a principal fonte de informação para respaldar decisões que envolvem matéria financeira ou econômica. Nesse contexto, o estudo teve por objetivo analisar características das informações contábeis, fornecidas para micro e pequenas empresas (MPE’s), a partir da percepção de contabilistas da cidade de João Pessoa. Trata-se de um estudo exploratório, desenvolvido com um grupo de dez profissionais, que participaram do Programa Contabilizando o Sucesso. Os resultados indicam que a maioria dos pesquisados orienta sempre os seus clientes quanto aos procedimentos mais adequados para controlar receitas, despesas e estoques, e fornece informações confiáveis, regular e oportunamente. Quanto à clareza da informação e sua utilização nas decisões houve divergências. Eles consideram que as informações mais relevantes para a gestão nas MPE’s são as relacionadas ao fluxo de caixa e capital de giro. Há consenso de que a Contabilidade não pode mais ficar restrita ao trabalho técnico, devendo ampliar seu foco para funções de análises e de consultoria. </t>
  </si>
  <si>
    <t>Simone Bastos Paiva</t>
  </si>
  <si>
    <t>Qualitativa/Quantitativa</t>
  </si>
  <si>
    <t>Utilidade da margem de contribuição na análise custo/volume/lucro</t>
  </si>
  <si>
    <t>O papel da auditoria interna nas organizações modernas</t>
  </si>
  <si>
    <t xml:space="preserve">Este artigo apresenta a necessidade de a Auditoria Interna evoluir juntamente com as organizações modernas, criando controles internos mais eficientes e processos eficazes que possam evitar fraudes e desvios de recursos financeiros, protegendo o capital da empresa, evitando prejuízos aos sócios, acionista e ao fisco. Casos recentes como da Cisco Sustem, Schincariol, e do comerciante chinês, naturalizado brasileiro Law Kin Chong, vem nos mostrar gravidade e do descaso quanto aos recursos destinados às obrigações fiscais dessas empresas junto ao Fisco. Por isso a necessidade do Estado de exigir que organizações de grande porte sendo ou não de capital aberto, tenham dentro do seu quadro funcional um auditor interno. Esses casos de desvios dos recursos públicos somados causaram um rombo para o erário de R$ 3,5 bilhões. Com à evolução da auditoria, os órgãos contábeis, passaram a regulamentar e definir a função da auditoria, determinando seus procedimentos, e o seu papel dentro dessas organizações. Esses órgãos precisam juntar forças e exigir do Governo uma atenção maior sobre o assunto, dando abertura para a criação de normas e procedimentos eficientes. É necessário rever a legislação fiscal e tributária do País. </t>
  </si>
  <si>
    <t>Eduardo Vieira Borges</t>
  </si>
  <si>
    <t>UNIPAM</t>
  </si>
  <si>
    <t>Auditoria e Perícia Contábil</t>
  </si>
  <si>
    <t>UNIPAN</t>
  </si>
  <si>
    <t>O sistema integrado de controle interno sob a ótica do artigo 74 da constituição federal</t>
  </si>
  <si>
    <t xml:space="preserve">O presente artigo aborda o Controle Interno sob a ótica da integração conforme preconiza o Artigo 74 da Constituição Federal. Duas são as obrigações relativas ao Controle Interno: a primeira é a manutenção de um sistema de controle interno para cada Poder e a outra é a necessidade da atuação de forma integrada entre esses controles. O objetivo deste trabalho foi analisar a proposta de implementação deste referido Controle Interno Integrado no Município de Capitão Enéas – MG. Foram analisadas a Lei Municipal 662/2005, de autoria do Poder Executivo e a Resolução 18/2001 de autoria do Poder Legislativo, ambas relacionadas a regulamentação do Controle Interno. O resultado da pesquisa demonstrou não ser possível ainda a atuação de forma integrada do controle interno no Município de Capitão Enéas – MG, tendo em vista a inexistência dos requisitos mínimos para atuação do controle interno. A efetivação do controle interno integrado pelos Poderes Executivo e Legislativo no Município de Capitão Enéas - MG é possível a partir da criação de um órgão central que será responsável pela regulação e coordenação das atividades relativas ao controle, sem ferir o disposto no Artigo 2º da Constituição Federal, no tocante a independência dos Poderes. A esse órgão centralizador serão atribuídas as atividades de normatização e padronização das atividades, treinamento e educação continuada de servidores afetos a área do controle. Por ser tratar de um assunto recente, o presente trabalho não tem a pretensão de esgotar o tema, e sim apresentar a proposta de implementação dessa nova sistemática de controle no Município de Capitão Enéas – MG. </t>
  </si>
  <si>
    <t>Luciano Neres Rodrigues</t>
  </si>
  <si>
    <t>Dedutiva</t>
  </si>
  <si>
    <t>Pesquisa documental</t>
  </si>
  <si>
    <t>documental</t>
  </si>
  <si>
    <t>Responsabilidade social e educação tributária: doação do imposto de renda ao fundo municipal dos direitos da criança e do adolescente-viçosa</t>
  </si>
  <si>
    <t xml:space="preserve">O direito de destinar parte do Imposto de Renda (IR) devido pelas pessoas físicas aos fundos dos direitos da criança e do adolescente (FDCA) não é exercido em plenitude devido o desconhecimento dos contribuintes e os trâmites dificultadores de doação. O objetivo deste artigo é divulgar os resultados do projeto de extensão universitário cujo propósito foi divulgar o Fundo Municipal dos Direitos da Criança e do Adolescente (FMDCA) de Viçosa; realizar a educação tributária de exercer o direito de contribuinte do IR junto aos docentes da Universidade Federal de Viçosa e; viabilizar o processo de doação do público-alvo. O projeto de extensão compreendeu um estudo tributário sobre a legislação pertinente e vigente ao projeto, aplicação de questionário, agendamento de visitas para atendimento pessoal e distribuição de material informativo. Os resultados confirmam o desconhecimento do direito do contribuinte doar parte do IR devido e da existência do FMDCA-Viçosa. Foi constatado o interesse de doação e dúvidas de como deve calcular o valor a ser doado. A iniciativa de desenvolver a educação tributária e auxiliar o trâmite de doação foi um dos pontos de maior importância que o projeto contemplou, segundo o público-alvo. Os resultados indicam aumento das doações ao FMDCA-Viçosa. </t>
  </si>
  <si>
    <t>Anderson de Castro Vidal</t>
  </si>
  <si>
    <t>UFV</t>
  </si>
  <si>
    <t>Levantamento</t>
  </si>
  <si>
    <t>2008/4T</t>
  </si>
  <si>
    <t>Leis dos crimes contra finanças públicas – a auditoria como ferramenta de controle e avaliação para aprimorar a gestão pública</t>
  </si>
  <si>
    <t xml:space="preserve">O recurso financeiro é um elemento de grande importância para a Administração Pública, porquanto é com ele que se mantém a função essencial de um governo. Em caso de deficiência, falta ou uso inadequado nesse particular, o contribuinte ficará sujeito a restrições de âmbito material, e os governos poderão sofrer sanções referentes à má administração das finanças públicas. O fenômeno do aumento das despesas públicas advém de gastos que não tenham suficientes receitas para o seu custeio, produzindo déficits financeiros, não obstante tal fenômeno ter encontrado na Lei Complementar 101/2000 – Lei de Responsabilidade Fiscal um impedimento que há tanto tempo era necessário no âmbito da Administração Pública. Este artigo procura mostrar a gestão pública num cenário caracterizado pela era da informação e do conhecimento, colocando a auditoria como ferramenta de apoio fundamental na orientação das funções públicas, no controle das finanças e no impacto das atividades e ações propostas pela Administração Pública moderna. As informações aqui expostas foram organizadas com base nos elementos fornecidos por pesquisas documentais, levando-se em conta as leis citadas e colocando os conceitos e as práticas de auditoria pública ao alcance de todos os leitores. </t>
  </si>
  <si>
    <t>UNIS</t>
  </si>
  <si>
    <t>Documental/Observação</t>
  </si>
  <si>
    <t>Análise comparativa dos índices de rentabilidade do capital próprio elaborada em onze empresas de mesmo ramo no período de cinco anos</t>
  </si>
  <si>
    <t xml:space="preserve">O objetivo deste trabalho é oferecer subsídio para que determinado índice calculado sobre o balanço de certa empresa tenha uma forma comparativa para sua aceitação como ideal ou não para aquele universo. Muitas vezes, na análise das Demonstrações Contábeis de uma organização, fica-se em dúvida quanto ao valor referencial do índice encontrado – será este um índice bom para esta empresa, ou poderia ser melhor? Como estão atuando as empresas do mesmo setor? Para responder a essas questões, tomou-se uma amostra dos balanços de cinco anos em 11 empresas de um mesmo setor e foram utilizados os índices de rentabilidade encontrados para fazer as comparações com a utilização das ferramentas da estatística. </t>
  </si>
  <si>
    <t>Blair de Faria Carvalho</t>
  </si>
  <si>
    <t>Economia Rural</t>
  </si>
  <si>
    <t>Informações gerenciais baseadas em custos para tomada de decisões nas micro e pequenas empresas</t>
  </si>
  <si>
    <t xml:space="preserve">O presente trabalho mostra a importância da utilização das informações produzidas pela contabilidade no auxílio ao processo decisório de gestão das Micro e Pequenas empresas. Esses empreendimentos são importantes, hoje, no desenvolvimento do nosso País, principalmente pela força de trabalho empregada. Foram abordados aspectos sobre a Lei Complementar nº. 123/06 – Supersimples –, principalmente no tocante à arrecadação dos tributos e ao impacto no resultado. Foram analisados, ainda, alguns conceitos voltados para a área da Contabilidade de Custos, no que concerne aos métodos de custeio, e algumas ferramentas gerenciais que podem ser utilizadas para melhorar a gestão. Por fim, foram colhidas informações em uma pequena confecção, sendo elaborado um Estudo de Caso. </t>
  </si>
  <si>
    <t>UERJ</t>
  </si>
  <si>
    <t>Documental/Levantamento</t>
  </si>
  <si>
    <t>Um novo paradigma para o conselho de administração</t>
  </si>
  <si>
    <t xml:space="preserve">O presente artigo traz à tona uma discussão sobre a atuação do conselho de administração nas organizações. Este órgão de deliberação colegiada é quase sempre o responsável pelo estabelecimento de polí- ticas gerais de negócio, incluindo a estratégia global de longo prazo. Inicialmente, é de supor que o conselho de administração, em seu conjunto, reúna experiência empresarial diversificada e qualifica- ções necessárias para a função. Embora seja considerada matéria da maior importância, na prática o conselheiro dedica à estratégia bem menos atenção do que deveria. Dados empíricos, observados ao longo dos anos, demonstram que essa importante função estratégica vem sofrendo uma significativa evolução desde o final dos anos 1990. Sua origem e seu importante papel no processo de Governança Corporativa e na estratégia das empresas serão resgatados, mostrando também como as exigências legais e de mercado transformaram as atribuições desses profissionais. O objetivo deste artigo, portanto, é discutir a importante mudança de paradigma na composição de um conselho de administração. </t>
  </si>
  <si>
    <t>Othon Mello</t>
  </si>
  <si>
    <t>Faculdade Novos Horizontes</t>
  </si>
  <si>
    <t>Contabilidade, negócios e usuários</t>
  </si>
  <si>
    <t xml:space="preserve">"O que está por dentro é lançado fora." (Hammed) A abordagem dada a este artigo se refere à adequação da Contabilidade aos cenários nacional e internacional na contemporaneidade requerida por seus usuários e perpassa por uma visão retrospectiva. </t>
  </si>
  <si>
    <t>Normas técnicas e profissionais do perito-contador</t>
  </si>
  <si>
    <t xml:space="preserve">A perícia contábil necessita de normas para balizar a direção do trabalho a ser executado. Com esse objetivo, o Conselho Federal de Contabilidade elaborou as normas profissionais do perito. Faz-se necessário que o perito as estude e as ponha em prática no desempenho de suas funções para que obtenha um excelente resultado nos objetivos a serem alcançados. As normas do perito-contador visam delinear todo o trabalho de forma que o resultado a ser apresentado ao usuário final seja suficiente e bastante esclarecedor. Juntamente com as normas contábeis, tem-se o Código de Processo Civil cujo propósito precípuo é também delinear as obrigações do perito, no caso em análise do perito-contador, que deverá cumprir rigorosamente os prazos processuais para não ser punido pelo Juízo. Ainda deverá se pautar pela ética profissional como marca imprescindível para o bom desempenho dos trabalhos. E buscar a educação continuada como forma de conduzir a vida profissional com segurança, tendo a certeza de executar corretamente os trabalhos que lhe forem confiados. Portanto, deve o profissional manter uma linha de conduta que abranja o estudo, a ética profissional e o conhecimento da legislação, tudo vinculado ao trabalho executado. </t>
  </si>
  <si>
    <t>Francisco de Assis dos Santos</t>
  </si>
  <si>
    <t>UnP</t>
  </si>
  <si>
    <t>2009/1T</t>
  </si>
  <si>
    <t>A busca pela harmonização das normas internacionais de contabilidade</t>
  </si>
  <si>
    <t xml:space="preserve">O crescimento da globalização e, principalmente, a maior integração entre os diferentes mercados mundiais trouxeram a necessidade da adoção de padrões contábeis unificados. Seguidas por diversos mercados importantes, as normas internacionais de contabilidade começam a alterar a forma como as empresas brasileiras emitem demonstrações financeiras. Este pequeno estudo abre as portas para o entendimento das questões propostas por colegas e alunos e com ele espera-se evidenciar um norte para a questão. </t>
  </si>
  <si>
    <t>O papel da contabilidade no processo da governança corporativa</t>
  </si>
  <si>
    <t xml:space="preserve">O presente artigo coloca em linhas gerais e conceituais o significado da governança corporativa, bem como o papel desempenhado pela Contabilidade nesse contexto e qual seu nível de responsabilidade na tarefa de melhor prover os usuários com suas informações contábeis, financeiras, sociais e ambientais, mediante a divulgação de seu desempenho com transparência, permitindo aos stakeholders atender aos pressupostos de seus processos decisórios. O trabalho aborda, ademais, os aspectos que regem o princípio da responsabilidade social das empresas, notadamente aquelas de capital aberto, inserido no ambiente da governança corporativa, como tema de relevante valor na atualidade. De maneira descritiva e teórica, este artigo fundamenta os principais conceitos que norteiam o assunto, entremeado com observações e inferências, no estudo dos problemas que abordam as Ciências Contábeis. </t>
  </si>
  <si>
    <t>Maria das Graças Vieira.</t>
  </si>
  <si>
    <t>Observação</t>
  </si>
  <si>
    <t>Tratamento contábil do banco de horas por empresas brasileiras de capital aberto</t>
  </si>
  <si>
    <t xml:space="preserve">O presente artigo aborda o aspecto contábil no que tange aos passivos dos bancos de horas. O objetivo da pesquisa foi o de determinar o tratamento dado pelas empresas brasileiras de capital aberto ao passivo contábil no Banco de Horas. Quanto aos objetivos, a metodologia é classificada como exploratória com uma pesquisa de campo realizada com 366 empresas brasileiras de capital aberto, em que se obteve uma amostra de 104 empresas, sendo empregado questionário enviado por e-mail como técnica de levantamento de dados. Os resultados da pesquisa foram tabulados e evidenciados por meio de gráficos e tabelas. As principais conclusões apontaram que a maioria dessas empresas implementaram o Banco de Horas em 1998; que o acordo coletivo é o principal instrumento do sistema; que as empresas têm trabalhado amparadas pelas leis e práticas contábeis, uma vez que os pareceres dos auditores externos não demonstram ressalvas; e, por fim, que as horas não compensadas são pagas. No caso de compensação, a maioria adota a relação de uma para uma, ou seja, uma hora trabalhada equivale a uma hora no Banco de Horas. </t>
  </si>
  <si>
    <t>Carlos Alberto Serra Negra.</t>
  </si>
  <si>
    <t>A utilização da demonstração do valor adicionado na análise da produção e distribuição de riqueza entre os stakeholders: um estudo de caso da Petrobras</t>
  </si>
  <si>
    <t xml:space="preserve">Com o crescente dinamismo existente no mercado, algumas empresas utilizam a responsabilidade de cuidar para que se realizem não apenas os interesses dos acionistas, mas também dos demais stakeholders, como um diferencial para tentar vencer a concorrência. Neste contexto, a evidenciação deste compromisso pode ser feita por meio da Demonstração do Valor Adicionado – DVA, que, ao contrário da Demonstração do Resultado do Exercício – DRE, busca evidenciar, além da geração de riqueza das empresas, a distribuição da mesma entre os agentes relacionados à sua criação. A alteração na Lei nº. 6.404 de 1976 tornou a DVA obrigatória para as companhias abertas. Sendo assim, o objetivo deste estudo é contribuir para a análise dos dados da DVA e, assim, verificar a capacidade de produção e distribuição de riqueza entre os stakeholders da PETROBRAS. Para tanto, foram analisadas as demonstrações desta empresa no período de 1998 a 2007. A pesquisa é de caráter exploratório, com abordagem quantitativa efetuada por meio de um estudo de caso. Para contribuir com a análise da DVA, foram sugeridos indicadores criados a partir do modelo da demonstração elaborado pela FIPECAFI. Através da análise dos dados, verificou-se que, em média no período, 93,02% da riqueza agregada total da empresa foi proveniente de sua criação, 6,98% foram recebidos por transferência de terceiros e ainda que o stakeholder a que a organização destinou o maior percentual desta riqueza, 59,39%, foi o governo. </t>
  </si>
  <si>
    <t>Neirilaine Silva de Almeida</t>
  </si>
  <si>
    <t>2009/2T</t>
  </si>
  <si>
    <t>Visão e características do ensino da contabilidade adotado no Brasil</t>
  </si>
  <si>
    <t xml:space="preserve">O presente artigo relata as dificuldades no ensino da Contabilidade praticada no Brasil comparada com países de primeiro mundo, como os Estados Unidos, demonstrando algumas diferenças entre os tipos de profissionais e alunos dos cursos de Contábeis. No contexto dos estudos referentes ao ensino da Contabilidade, os objetivos foram demonstrar que o modelo necessita de intensas mudanças com o propósito de melhorar a capacitação educacional, científica e social do estudante de Ciências Contábeis. Isso possibilita direcionar esforços para enfrentar as dificuldades por recém-formados no curso de graduação de Ciências Contábeis, quando iniciam sua carreira, despertando uma reflexão sobre a atual situação do profissional quanto à verdadeira necessidade do mercado. Para conduzir e nortear os trabalhos, foram utilizados métodos e procedimentos de investigação consistente, linguagem fácil e acessível. Conclui-se que as dificuldades existem, contudo podem ser sanadas desde que haja participação conjunta de alunos, professores e das instituições quanto à melhoria da qualidade de ensinar e inovar o conhecimento contábil. </t>
  </si>
  <si>
    <t>Professor / Gestor</t>
  </si>
  <si>
    <t>Cálculos de análise contábil na abertura de empresas e estudos iniciais para a constituição eficaz do capital</t>
  </si>
  <si>
    <t xml:space="preserve">O objetivo deste artigo é tratar dos primeiros cálculos empresariais que devem ser feitos por um contador no início de uma formação patrimonial, ou seja, na criação de um empreendimento. O patrimônio é mais importante do que os registros contabilísticos, mas pouca relevância tem sido dada a este aspecto nos questionamentos dos cursos superiores, nas lições de contabilidade geral ministradas pelas faculdades brasileiras, e muito menos nas cadeiras de análise de balanço, devido à escassez de literatura sobre o assunto e não citação nas grades curriculares de consultoria contábil. Não por menos, na prática de escritórios profissionais, o assunto não é explorado suficientemente. Justificase a formação deste breve artigo devido à carência de ostentação e aprofundamento do tema em toda a literatura contábil nacional, com exceção da obra de Steinstrasser (1957), que formulou uma solução ao problema, talvez a única entre as obras pesquisadas. As proposições colocadas aqui, longe de querer resolver os problemas apontados neste estudo, assinalam apenas um caminho para a solução desses. </t>
  </si>
  <si>
    <t>Gestão Econômica</t>
  </si>
  <si>
    <t>Classificando custos fixos e variáveis por meio de métodos estatísticos</t>
  </si>
  <si>
    <t xml:space="preserve">Devido à constante dificuldade da aplicação do método de custeio direto, o presente estudo busca colher evidências acerca da contribuição dos métodos estatísticos e econométricos no processo de classificação de custos (fixos e variáveis). A perspectiva da aplicação do custeio direto com base na classificação contábil sugere uma operacionalidade do método baseado na expertise e no julgamento dos gestores, que com base conceitual determinaram a classificação dos custos em fixos e variáveis. Nesse contexto o presente estudo aborda a classificação de custos fixos e variáveis por meio da utilização de regressão múltipla em uma cooperativa de catadores de materiais recicláveis da cidade de Curitiba – Paraná. Como resultado, observou-se a utilização de regressão múltipla como uma ferramenta efetiva de classificação de custos e de geração de informações para a aplicação do método do custeio direto. </t>
  </si>
  <si>
    <t>Alceu Souza</t>
  </si>
  <si>
    <t>O papel do contador na arbitragem</t>
  </si>
  <si>
    <t xml:space="preserve">Este artigo tem como objetivo demonstrar a importância da atuação do contador na arbitragem, principalmente na resolução dos conflitos individuais do trabalho, pois a intervenção deste profissional constitui um tema atual, polêmico e que necessita de maior divulgação entre a classe contábil. Dessa forma, para atingir os objetivos propostos, foi realizado um estudo de multicaso em duas instituições que atuam na resolução de conflitos envolvendo bens patrimoniais disponíveis: a Câmara de Mediação e Arbitragem de Joinville – CMAJ e o Tribunal Arbitral de São Paulo – TASP. Para a coleta de dados, foi aplicado um questionário contendo somente perguntas abertas. Como resultado da pesquisa, apurou-se ser de extrema importância a atuação do contador na arbitragem nos casos em que a matéria discutida for de natureza trabalhista. A presença do contador na esfera judicial executando perícias de ordem trabalhista não é novidade; entretanto, com a promulgação da Lei n.º. 9.307 de 23 de setembro de 1996, o juízo arbitral se consolida proporcionando ao contador um novo campo de atuação que se manifesta por meio de duas formas: quando o contador desempenha a função de árbitro ou quando é necessária a execução da perícia arbitral. Assim, a arbitragem é um método extrajudicial de solução de conflitos em que a especialização dos árbitros e a vontade das partes são fatores relevantes que solidificam este método, tendo como características principais a rapidez, a confiabilidade e o sigilo. Portanto, os contadores são os mais indicados para atuar como árbitros nos conflitos trabalhistas, conforme relatado no estudo multicaso deste trabalho. </t>
  </si>
  <si>
    <t>FUCAP</t>
  </si>
  <si>
    <t>Estudo Multicaso</t>
  </si>
  <si>
    <t>Os impactos dos custos de transação na estratégia competitiva: uma abordagem à luz da economia dos custos de transação e o modelo de posicionamento de Porter</t>
  </si>
  <si>
    <t xml:space="preserve">A presente pesquisa objetivou apresentar alguns conceitos que permitam reflexões sobre os impactos dos custos de transação nas estratégias de posicionamento das empresas. Partindo da premissa de que firmas com maior incerteza e especificidades de ativos necessitam de contratos mais completos para evitar comportamentos oportunísticos (POHLMANN et al. 2004; IUDÍCIBUS e LOPES, 2004), serão apresentados alguns conceitos que demonstram a relação dos custos de transação com as estratégias competitivas propostas por Porter (1989). A metodologia utilizada foi a pesquisa bibliográfica, com ênfase nos estudos de Pohlmann et al. (2004) e Porter (2004). Conclui-se que a complexidade das transações influencia os modelos de governança e de posicionamento das organiza- ções, sugerindo-se mais pesquisas sobre o tema. </t>
  </si>
  <si>
    <t>Jean Ferreira Assunção.</t>
  </si>
  <si>
    <t>2009/3T</t>
  </si>
  <si>
    <t>Análise econômico-financeira da indústria petrolífera mundial: um estudo voltado às companhias integradas listadas na NYSE</t>
  </si>
  <si>
    <t xml:space="preserve">O objetivo do trabalho foi apurar as demonstrações contábeis das companhias integradas de petróleo listadas na New York Stock Exchange (NYSE), nos âmbitos econômico e financeiro. Foram analisadas as demonstrações contábeis das 10 maiores empresas do setor considerando o faturamento líquido. Atribuiu-se uma nota de desempenho global para cada empresa conforme os resultados apresentados nas variáveis, estabelecendo-se também um ranking de rentabilidade. A metodologia utilizada foi a bibliográfica e documental, quanto aos meios, e descritiva e exploratória quanto aos fins. O cálculo das variáveis e a comparação com o referencial teórico estabelecido levaram ao entendimento de que a indústria brasileira (considerando uma única empresa integrada no setor) encontra-se em patamar próximo à mediana setorial, sendo satisfatória tanto em rentabilidade como na avaliação de desempenho global. </t>
  </si>
  <si>
    <t>Andréa Regina Ubeda Lopes</t>
  </si>
  <si>
    <t>Bibliográfica/Exploratória/Descritiva</t>
  </si>
  <si>
    <t>Elementos de contabilidade na obra ‘O Egípcio’ de Mika Waltari</t>
  </si>
  <si>
    <t xml:space="preserve">A análise literária de uma obra supõe não somente o entendimento da história, mas também a verificação de seu conteúdo, discurso e contextualização sob vários aspectos, tais como temporalidade, temas, sequência, signos e categorias. O objetivo deste artigo é mostrar elementos de Contabilidade na obra ´O Egípcio´, de autoria de Mika Waltari, e contextualizá-los na sociedade da época e na atual. As contextualizações dos elementos contábeis foram realizadas levando-se em consideração a Contabilidade Egípcia de mil anos antes de Cristo. A metodologia da pesquisa consistiu basicamente de análise de conteúdo, com procedimentos de pesquisa bibliográfica, caracterizando um estudo qualitativo. O corpo do texto possui duas grandes estruturas: a primeira mostrando elementos biográficos do autor e literários da obra; e a segunda evidenciando elementos de Contabilidade. </t>
  </si>
  <si>
    <t>Qualitativa</t>
  </si>
  <si>
    <t>Análise de Conteúdo</t>
  </si>
  <si>
    <t>A ética e o profissional contábil</t>
  </si>
  <si>
    <t xml:space="preserve">O presente trabalho buscou discutir a Ética e o profissional contábil sob a perspectiva das principais teorias a respeito do tema tanto na área pessoal quanto profissional. Foram ressaltadas algumas das principais atribuições dos contabilistas, a importância destes como geradores de informações que auxiliam nas tomadas de decisões e também as relações dos comportamentos éticos e seus reflexos na vida desses profissionais. Objetivou-se, com isso, alertar para a importância da ética profissional como meio de valorizar a classe dos contabilistas e obter maior credibilidade e confiança perante a sociedade e as organizações empresariais. Pretendeu-se também despertar nos profissionais e acadêmicos a consciência de conhecer e respeitar as normas editadas pelo Código de Ética do Contador, a fim de manterem o papel de profissionais competentes e conhecedores de seus direitos e deveres como contabilistas. A metodologia que norteou o estudo foi baseada em pesquisa bibliográfica, contendo obras e artigos que discorrem sobre o assunto. Também foi utilizado como fonte o Código de Ética dos Contabilistas. </t>
  </si>
  <si>
    <t>William Antonio de Castro</t>
  </si>
  <si>
    <t>Contabilidade ambiental Evidenciação das questões ambientais em relatórios contábeis pelas empresas florestais de capital aberto</t>
  </si>
  <si>
    <t xml:space="preserve">A preservação do meio ambiente tem sido, nas últimas décadas, um assunto explorado por todos os meios de comunicação; é evidente a mudança de conceito sobre o tema: a conservação do meio ambiente deve ser feita de forma sustentável, para benefício das gerações futuras. Sob esse aspecto, devem-se ressaltar os avanços promovidos pelo setor florestal em relação à conservação ambiental no manejo das florestas plantadas. Neste contexto, este estudo teve como objetivo avaliar como as empresas de base florestal de capital aberto têm evidenciado as questões ambientais em seus relatórios. A pesquisa incluiu uma revisão das características da informação contábil e dos principais conceitos atinentes à Contabilidade Ambiental, evidenciando sua contribui- ção na relação entre empresas e meio ambiente. Foram pesquisadas sete empresas brasileiras de base florestal de capital aberto, que divulgaram suas demonstrações contábeis no site da Comissão de Valores Mobiliários (CVM), no período de 1997 a 2007. </t>
  </si>
  <si>
    <t>Adriane Bernardo de Oliveira Moreira</t>
  </si>
  <si>
    <t>Ciência Florestal</t>
  </si>
  <si>
    <t>2009/4T</t>
  </si>
  <si>
    <t>Retrospectiva histórica acerca da partida dobrada na Europa Ocidental</t>
  </si>
  <si>
    <t xml:space="preserve">O artigo assume como principal finalidade a de analisar, em termos sintéticos, como se processou a divulgação do método das partidas dobradas. </t>
  </si>
  <si>
    <t>Miguel Gonçalves</t>
  </si>
  <si>
    <t>ISCAC</t>
  </si>
  <si>
    <t>Universidade de Aveiro</t>
  </si>
  <si>
    <t>Estudo comparativo do tratamento contábil dos lucros não realizados intercompanhias na consolidação nas normas brasileiras, internacionais e nos US-GAAP</t>
  </si>
  <si>
    <t xml:space="preserve">Este artigo tem por objetivo apresentar o tratamento contábil relativo à aos lucros não realizados nas operações intercompanhias na consolidação das demonstrações financeiras, de acordo com as normas brasileiras, internacionais emitidas pelo IASB e nos US-GAAP. Para atingir tal objetivo, inicialmente foram assinaladas, ainda que brevemente, a definição e os objetivos da consolidação das demonstrações financeiras. A seguir, utilizou-se o método bibliográfico, onde foram coletados, selecionados, analisados e interpretados os principais conceitos relativos ao tema, em especial as normas relativas a apuração do valor dos lucros não realizados intercompanhias nos estoques, no ativo imobilizado e nos investimentos, o seu tratamento contábil nas demonstrações consolidadas, bem como as principais práticas contábeis relacionadas ao tema de acordo com as normas brasileiras, internacionais e norte-americanas. Além disso, foram utilizados casos práticos de apuração lucros não realizados intercompanhias na consolidação nas referidas normas a fim de elucidar questões complexas ou controvertidas. Finalmente, são levantadas algumas conclusões. </t>
  </si>
  <si>
    <t>José Luiz dos Santos</t>
  </si>
  <si>
    <t>UNIFIN</t>
  </si>
  <si>
    <t>UFRGS</t>
  </si>
  <si>
    <t>Demonstrações dos fluxos de caixa nas normas brasileira, internacional e norte-americana</t>
  </si>
  <si>
    <t xml:space="preserve">A principal finalidade da demonstração do fluxo de caixa é fornecer informações sobre a movimentação de entrada e de saída de caixa de uma entidade num determinado período ou exercício, assim como proporcionar aos usuários das demonstrações financeiras uma base para avaliar a capacidade da companhia em gerar fluxos futuros de caixa positivo para realizar investimentos, cumprir suas obrigações e pagar dividendos a seus acionistas ou cotistas. Neste demonstrativo, os recebimentos e pagamentos são classificados como provenientes de atividades operacionais, de investimentos e de financiamento, os quais são apresentados de maneira a conciliar as variações do caixa do começo com o do final do período. Este artigo tem como objetivo demonstrar a forma como são classificadas as contas, conhecer as principais semelhanças e diferenças em relação à estrutura dos grupos de contas da demonstração do fluxo de caixa nas normas brasileiras, internacionais e norte-americanas, através do método direto e indireto. Desta forma, o presente trabalho busca apontar a importância do demonstrativo para avaliação econômica e financeira das empresas para a tomada de decisão no âmbito internacional das organizações, partindo da premissa de que a geração de caixa é tão importante quanto à geração do lucro, entendendo que o mecanismo que leva uma empresa a quebrar não é a falta de lucro, mais sim a falta de caixa, uma vez que são inúmeros os exemplos de empresas que se inviabilizaram financeiramente, mesmo apresentando lucros contábeis. </t>
  </si>
  <si>
    <t>Luiz Fernando Machado Dinis</t>
  </si>
  <si>
    <t>Governança corporativa: exigência de mercado</t>
  </si>
  <si>
    <t xml:space="preserve">O estudo apresentado representa uma contribuição para os debates e as implicações sobre a necessidade de uma mudança radical na gestão empresarial, como a implantação do processo de Governança Corporativa, pois, a sociedade moderna, bem como as empresas do novo milênio, necessitam de uma estrutura organizacional bem delineada para a sua sobrevivência. Nesta nova ótica observa-se que as empresas necessitam de um órgão interno cuja finalidade seja a garantia de informações adequadas ao processo decisório, colaborando de uma forma holística com os administradores e gestores na busca da eficácia gerencial. O trabalho apresenta como pressuposto a necessidade de um controle em todo o sistema de gestão, transparência nas ações bem como um monitoramento em todos os níveis empresariais, tendo como fiel da balança a visão do acionista no lucro futuro. Enfoca a seriedade da contabilidade no planejamento, no controle operacional, a sua responsabilidade e a importância das informações geradas por seus sistemas. Evidencia a necessidade da transparência nas novas regras do mercado mundial, o valor dos programas de trabalho e informações calçadas de maneira científica, estruturadas com rigor e trabalhadas com montagem de cenários futuros. Demonstra ainda que existe um novo mercado para o profissional da Contabilidade que estiver preparado para essa demanda. </t>
  </si>
  <si>
    <t>2010/1T</t>
  </si>
  <si>
    <t>11</t>
  </si>
  <si>
    <t>Análise do impacto da crise financeira na indústria brasileira: um estudo de caso de uma grande indústria alimentícia a partir de suas demonstrações financeiras</t>
  </si>
  <si>
    <t xml:space="preserve">A crise financeira mundial cujo epicentro se deu nos Estados Unidos trouxe impactos em diversos setores da economia em escala mundial. No Brasil, pequenas, médias e grandes empresas também foram afetadas e, em particular, as pertencentes ao setor industrial, tais como a Sadia S.A – empresa com o maior market share do setor alimentício até 2008 – a qual recentemente se uniu à Perdigão S.A., dando origem à gigante internacional Brasil Foods S.A. Em princípio, o impacto da crise financeira internacional parece ter provocado o agravamento da situação econômica e financeira da Sadia S.A., levando-a à fusão, apesar de esta já vir se desenhando há algum tempo. Nesse contexto, o objetivo deste artigo é analisar os efeitos da crise na Sadia S.A. por meio de suas demonstrações contábeis e o impacto do prejuízo nas operações com instrumentos financeiros derivativos. Para tanto, foi feita pesquisa bibliográfica do assunto, apoiada em dados publicados pela empresa e, em seguida, análise quantitativa desses dados, obtendo indicadores relevantes ao objetivo proposto. Os resultados mostraram que, apesar do recorde de receita no pior ano da crise financeira internacional, a empresa apresentou problemas financeiros comprometedores que, se não provocaram a fusão diretamente, talvez tenham acelerado o processo. </t>
  </si>
  <si>
    <t>Eduardo Silva Pereira</t>
  </si>
  <si>
    <t>Pesquisa Bibliográfica/Estudo de caso</t>
  </si>
  <si>
    <t>Fraudes Contábeis: uma abordagem ética, tipológica e suas implicações na sociedade</t>
  </si>
  <si>
    <t xml:space="preserve">A fraude contábil é um ato ilegal que visa ludibriar informações a respeito da situação patrimonial das entidades sendo motivada por três fatores: pressão, oportunidade e racionalização. O profissional contábil deve agir de forma virtuosa, atentando-se ao valor ético e relevante para o exercício da profissão. Normas e leis presentes no código de ética do profissional contabilista, na legislação, e os órgãos fiscalizadores como a CVM, a SEC e o CFC objetivam diminuir a ocorrência de fraudes. Entre os vários métodos utilizados pelos fraudadores, têm-se: a manipulação de gastos, inflação de receitas e falsificação de contratos, registros e outros documentos. O objetivo do trabalho é apresentar uma abordagem sobre a ética em relação ao profissional contábil; a fraude contábil com seus impactos sociais e consequências econômicas para a sociedade; a legislação em relação ao tema; métodos utilizados pelos fraudadores; e o que tem sido feito para evitar tais fraudes, além de acontecimentos reais que exemplificam a ocorrência delas nas empresas. O método utilizado foi a pesquisa bibliográfica, baseando-se em informações e conhecimentos sobre a produção científica existente. Apesar dos esforços dos órgãos reguladores, as fraudes permanecem ocorrendo constantemente, e a impunidade é um fator que propicia a continuidade desta ação ilícita. A empresa deve estar sempre atenta aos sinais de possíveis fraudes e visar a prevenção, fator necessário para evitá-las. </t>
  </si>
  <si>
    <t>Karine Gonzaga de Oliveira</t>
  </si>
  <si>
    <t>Universidade de Évora</t>
  </si>
  <si>
    <t>Pesquisa Bibliográfica</t>
  </si>
  <si>
    <t>Características empreendedoras em contadores-empresários</t>
  </si>
  <si>
    <t xml:space="preserve">Esta pesquisa surgiu a partir da observação de que, no Brasil, entre os profissionais de contabilidade ativos registrados em Conselho de Contabilidade, 17,01% fazem parte de empreendimentos contábeis, fato que despertou para a possibilidade de aprofundar os estudos sobre esta categoria específica, aqui denominada de contadores-empresários. Neste contexto, este trabalho tem como objetivo a análise das características empreendedoras presentes em contadores-empresários, com vistas a identificar se há um perfil predominante. Justifica-se pela possibilidade de esclarecer e motivar a classe contábil a se conhecer e a se desenvolver sob a ótica empreendedora. Para sua realização, foi utilizado um questionário padrão com questões de múltipla escolha em uma amostra-piloto com um grupo de 15 empresários-contadores. Os resultados apresentaram um perfil interessante devido a sua homogeneidade, sendo a característica Busca de Oportunidades e Iniciativa identificada como a mais presente, com 59% dos resultados encontrados, seguida da característica Comprometimento, reconhecida como a mais forte em 27% dos respondentes. Entre as características menos presentes destacou-se a denominada Correr Riscos Calculados, identificada como a mais fraca em 33% dos respondentes. </t>
  </si>
  <si>
    <t>Kátia Rocha Pereira</t>
  </si>
  <si>
    <t>Técnica Contábil</t>
  </si>
  <si>
    <t>Teórico/Empírico</t>
  </si>
  <si>
    <t>Questionário/Entrevista</t>
  </si>
  <si>
    <t>Análise da gestão de custos no transporte público urbano: um estudo de caso</t>
  </si>
  <si>
    <t xml:space="preserve">Este artigo apresenta os resultados de uma pesquisa que teve como objetivo analisar a gestão de custos de uma operadora de transporte público de Belo Horizonte. Para a coleta de dados, utilizaram-se as seguintes técnicas: entrevistas semiestruturadas e não estruturadas, e análise documental. Especificamente com relação às informações de custos geradas pela empresa operadora, depreendeu-se que o fato de não se adequar à estrutura de custos – figura do target costing – estabelecida pela BHTRANS, notadamente com relação aos custos de mão de obra e ‘insumos’, foi uma das causas determinantes para que a empresa não obtivesse sucesso no transporte público urbano da capital mineira. Também foi possível averiguar que os gestores da operadora não compreendiam de forma satisfatória os métodos de custeio, que normalmente subsidiam a geração de informações de custos das empresas de uma forma geral, especificamente o custeio variável. Caso os fundamentos desse método de custeio fossem utilizados pela empresa estudada, possivelmente ela teria mais chances de lograr êxito em suas operações no transporte público de Belo Horizonte. Entende-se que os resultados da pesquisa apresentados neste artigo oferecem uma contribuição significativa tanto teórica quanto prática, identificando condições particulares da gestão de custos de uma operadora de transporte público urbano de Belo Horizonte. Novas pesquisas em um número maior de empresas poderiam abordar este tema e gerar informações que agreguem valor ao mundo profissional e acadêmico, especialmente da área contábil, no sentido de ratificar ou não os resultados obtidos nesta pesquisa. </t>
  </si>
  <si>
    <t>Antônio Artur de Souza</t>
  </si>
  <si>
    <t>PhD</t>
  </si>
  <si>
    <t>Management Sciense</t>
  </si>
  <si>
    <t>University of Lancaster</t>
  </si>
  <si>
    <t>Documental/Entrevista</t>
  </si>
  <si>
    <t>As exigências atuais do mercado para a contratação do profissional da controladoria</t>
  </si>
  <si>
    <t xml:space="preserve">Este estudo objetivou identificar as exigências atuais do mercado para a contratação do profissional da controladoria. Além disso, o artigo apresentou a importância da controladoria no processo decisório evidenciando as características e qualificação do profissional controller e o seu papel dentro da organização. A pesquisa foi de natureza descritiva, uma vez que relatou as características exigidas pelo mercado de trabalho na oferta de vagas para a contratação do profissional controller. Para a realização desta pesquisa, foram coletados anúncios de jornais divulgando vagas para a contratação do profissional da controladoria nos estados de Minas Gerais e São Paulo. Foram analisadas cinquenta vagas ofertadas em diferentes organizações. Os resultados mostraram que na maioria das organizações é imprescindível que o profissional da controladoria tenha conhecimentos e habilidades como: domínio de uma língua estrangeira, entendimento sobre os padrões contábeis internacionais, apresente boa comunicação e poder de liderança para assumir o cargo, enfim, demonstre preocupação em estar constantemente atualizado. No atual mercado empresarial, modificado devido à globalização e às constantes alterações tecnológicas, percebeu-se que o controller atua como responsável pela gestão decisória e pelas informações gerenciais no ambiente de negócios. </t>
  </si>
  <si>
    <t>Lívia Maria de Pádua Ribeiro</t>
  </si>
  <si>
    <t>UNI-BH</t>
  </si>
  <si>
    <t>Bibliográfica/Descritiva</t>
  </si>
  <si>
    <t>A controvérsia das normas contábeis internacionais (IFRS): a redução do custo de capital e os novos riscos de manipulação</t>
  </si>
  <si>
    <t xml:space="preserve">Com a internacionalização dos mercados percebeuse a necessidade de uma linguagem contábil comum. Essa demanda propiciou a diversos países adotar as normas contábeis internacionais, as denominadas International Financial Reporting Standards (IFRS). No Brasil, as IFRS se encontram em fase de maturação e, nesse cenário, diversas indagações se fazem presentes como: “As IFRS não estariam induzindo as organizações a mostrar publicamente o que apenas for conveniente para elas?”; “Confiabilidade e transparência não seriam parte de um discurso que potencializa a especulação e a possibilidade de manipulação?” Tendo em vista a relevância do assunto, o propósito deste artigo é instigar a reflexão e o debate acerca das mudanças trazidas com a adoção das IFRS ao ambiente acadêmico e entre os profissionais e demais envolvidos com a contabilidade. Busca-se aqui demonstrar os pontos que favorecem a redução do custo de capital, assim como outros que poderiam ser suscetíveis de manipulações. Além disso, o estudo visa descrever algumas modificações trazidas pela Lei nº. 11.638/07. Acredita-se que ajustes ainda devam ser realizados, cabendo às organizações e ao profissional da contabilidade zelar pela integridade e pelo ‘subjetivismo responsável’ perante os investidores, terceiros e sociedade. </t>
  </si>
  <si>
    <t>Antonio Dias Pereira Filho</t>
  </si>
  <si>
    <t>Ciencias de Gestão</t>
  </si>
  <si>
    <t>Université de Grenoble</t>
  </si>
  <si>
    <t>2010/2T</t>
  </si>
  <si>
    <t>A participação do perito-contador assistente na formação da prova técnica em processos judiciais da área cível</t>
  </si>
  <si>
    <t xml:space="preserve">O perito-contador assistente é o profissional de confiança contratado por uma das partes da demanda judicial. Também conhecido como assistente técnico, seu trabalho consiste em nortear, ao longo do processo judicial, os procedimentos referentes à parte técnica da prova pericial, preservando os interesses expostos na peça inicial e argumentando, por meio de quesitos, os pontos relevantes para o deslinde favorável da ação. É função também desse profissional emitir um parecer sobre o laudo elaborado pelo perito do Juízo. Nesse sentido, este artigo tem como objetivo discutir a participação do trabalho do perito assistente na formação da prova técnica e na busca dos interesses da parte que o contratou. </t>
  </si>
  <si>
    <t>Fernando Ferreira Dias Filho</t>
  </si>
  <si>
    <t>Gargalos no transporte aéreo: uma análise situacional de uma companhia aérea à luz do processo de raciocínio da Teoria das Restrições</t>
  </si>
  <si>
    <t xml:space="preserve">Este estudo mostra a aplicação do Processo de Raciocínio (PR) da Teoria das Restrições (TOC) como auxílio para identificação de gargalos numa companhia aérea. Apresenta argumentos de forma a alicerçar os entendimentos de que as ferramentas do PR podem ser úteis para a tomada de decisão. Ao apresentar as cinco ferramentas do PR da TOC, faz-se neste estudo a aplicação somente de uma ferramenta, a Árvore da Realidade Atual (ARA). Metodologicamente, quanto aos meios, a presente pesquisa pode ser classificada como um estudo de caso. Em relação às fontes de informações, é considerada bibliográfica e documental. A coleta de dados deu-se por meio de entrevistas e questionário estruturado, juntamente com uma análise criteriosa dos processos, rotinas e especificidades da companhia aérea objeto do estudo, para identificação do problema-raiz. Após a aplicação dos instrumentos do PR, chegou-se a uma clara visão do problema-raiz e dos Efeitos Indesejáveis (Eis), tornando-se praticável visualizar possíveis soluções para os mesmos, através da construção da ARA. </t>
  </si>
  <si>
    <t>Samuel Cogan</t>
  </si>
  <si>
    <t>Bibliográfica/Documental</t>
  </si>
  <si>
    <t>Target Costing para formação do preço de venda em produção por encomenda: o caso de uma indústria de plásticos moldados</t>
  </si>
  <si>
    <t xml:space="preserve">A competitividade entre as empresas e as exigências dos clientes por bens e serviços que se ajustem às suas necessidades reforçam o conceito de que a estratégia de formação de preços passou a ser fator determinante para a sobrevivência das companhias. O Target Costing se caracteriza como um instrumento de planejamento de custos e de resultados estratégicos utilizado para ajudar as empresas a obter uma margem de contribuição objetivada, pois prevê que o preço de venda acompanha a capacidade de pagamento dos consumidores e ao mesmo tempo atende a margem de retorno desejada. Nesse aspecto, o estudo tem por objetivo apresentar a aplicação da metodologia do Target Costing em uma indústria de produção por encomenda. Os procedimentos metodológicos consistiram de uma pesquisa exploratória, realizada por meio de um caso centrado em uma empresa brasileira fabricante de peças de plásticos moldados sob encomenda. Para coleta de dados, foram utilizadas entrevista estrutural e pesquisa participante realizadas em outubro de 2008. O artigo se inicia com a apresentação dos aspectos conceituais da gestão estratégica de custos e dos métodos de formação do preço de venda; após, aborda-se o método do Target Costing e da Engenharia de Valor; a seguir, mostram-se algumas das características das empresas de produção por encomenda e a aplicação no segmento de plásticos moldados. Os resultados da pesquisa evidenciaram uma redução de 25% nos custos totais de produção com a utilização da metodologia do Target Costing, com destaque para a redução do custo do processo de moldagem dos produtos e do custo de mão de obra, com 74% e 83% de redução, respectivamente. A partir disso foi possível reduzir um custo unitário estimado por produto de R$ 146,32 para R$ 108,85. </t>
  </si>
  <si>
    <t>Amanda de Matos Cerqueira Gomes</t>
  </si>
  <si>
    <t>Entrevista/Pesquisa Participante/ Documental</t>
  </si>
  <si>
    <t>Capital intelectual: conhecimento, habilidades e competências que geram receitas</t>
  </si>
  <si>
    <t xml:space="preserve">Este trabalho apresenta alguns modelos de mensuração do Capital Intelectual, que têm como objetivo mostrar os métodos mais utilizados para encontrar e fornecer dados que auxiliem os administradores em uma avaliação constante para a melhor tomada de decisão em relação à estratégia organizacional. Tais métodos devem ser adaptados às necessidades de cada organização, trazendo mais benefícios para a empresa, sejam eles internos ou externos. Frente à era do conhecimento, a ciência contábil não deixou de buscar novas formas de comunicação com seus usuários, necessitando criar demonstrações capazes de registrar valores mais próximos da realidade para as empresas, apresentando os modelos de mensuração em que são evidenciados os bens intangíveis, que hoje são considerados valiosos, e as novas riquezas das organizações. Quanto ao aspecto metodológico, trata-se de uma pesquisa bibliográfica, utilizando-se de material já publicado, trazendo uma compilação acerca daquilo que foi estudado por vários autores. O trabalho trata ainda da importância do conhecimento das pessoas nas organizações, ou seja, o denominado Capital Intelectual, seus conceitos e suas considerações por intermédio do capital humano, estrutural e de clientes. </t>
  </si>
  <si>
    <t>Denilson da Silva Lucas</t>
  </si>
  <si>
    <t>FACESM</t>
  </si>
  <si>
    <t>Gestão Empresarial e Negócios</t>
  </si>
  <si>
    <t>2010/3T</t>
  </si>
  <si>
    <t>O papel da contabilidade na captação de recursos nas instituições financeiras</t>
  </si>
  <si>
    <t xml:space="preserve">O presente artigo visa verificar empiricamente o papel da contabilidade no processo de captação de recursos por parte das Pequenas e Médias Empresas (PMEs) nas instituições financeiras. A pesquisa se classifica como exploratória quanto aos objetivos; de levantamento (survey) quanto aos procedimentos; e, como técnica de coleta de dados, utilizou-se o questionário. A amostra foi definida por conveniência sendo enviados questionários a 20 gerentes de contas corporativas de instituições públicas e privadas. Desses questionários 35% foram respondidos. Os resultados indicaram que existe uma convergência entre a literatura de finanças e contabilidade e o processo de análise das instituições financeiras, pois os respondentes afirmaram que o Balanço Patrimonial, a Demonstração de Resultados do Exercício e a Demonstração dos Fluxos de Caixa são utilizados complementarmente ao processo de análise de crédito. As instituições usam ainda informações complementares, listagem de bens dos sócios, relação do faturamento etc. Essas demonstrações adicionais contribuem para a verificação de garantias e triangulação dos dados registrados na contabilidade. As limitações da amostra utilizada sugerem sua ampliação em pesquisas futuras, análise de homogeneidade entre instituições públicas e privadas e ainda a aplicação em praças diferentes, possibilitando assim verificar a consistência dos achados desta pesquisa, bem como sua convergência ao verificado na literatura de finanças e contabilidade. </t>
  </si>
  <si>
    <t>Contabilidade e Mercado de Capital</t>
  </si>
  <si>
    <t>Denner Lúcio Rodrigues de Souza</t>
  </si>
  <si>
    <t>Faculdade Pitágoras</t>
  </si>
  <si>
    <t>Tecnólogo</t>
  </si>
  <si>
    <t>Survey</t>
  </si>
  <si>
    <t>Proposta de aplicação do custeio baseado em atividade – ABC em uma instituição de ensino superior</t>
  </si>
  <si>
    <t xml:space="preserve">O objetivo deste artigo é propor a aplicação do custeio baseado em atividade – ABC em uma instituição de ensino superior, através da identificação das atividades e dos direcionadores de custos. O trabalho se justifica pelo crescimento e pela competitividade que o setor educacional tem sofrido nos últimos anos, exigindo, assim, informações mais complexas e eficientes a serem utilizadas no processo decisório. A pesquisa foi feita por meio de um estudo de caso em uma Instituição de Ensino Superior (IES) situada no Centro-Oeste de Minas Gerais. Concluiuse, com o presente estudo, que é possível aplicar o ABC na IES estudada mediante a identificação das atividades e dos direcionadores, bem como obter informações úteis para o processo decisório. </t>
  </si>
  <si>
    <t>Adriana Alves Silva</t>
  </si>
  <si>
    <t>UNIFOR</t>
  </si>
  <si>
    <t>Gestão Estratégica de Negócios</t>
  </si>
  <si>
    <t>Entrevista/Bibliográfica/Documental</t>
  </si>
  <si>
    <t>Em busca das origens e evoluções da contabilidade</t>
  </si>
  <si>
    <t xml:space="preserve">O artigo assume a finalidade de apresentar uma resenha sobre a evolução do pensamento contabilístico, efectuando, para o efeito, uma viagem pela Contabilidade de algumas das mais interessantes civilizações da Antiguidade Oriental e Clássica. A digressão vem acompanhada pela exposição sumária das principais razões que motivaram a necessidade do desenvolvimento da Contabilidade em cada uma dessas civilizações. Tenta-se, também, caracterizar e descrever o material contabilístico que sobreviveu até aos nossos dias e que se encontra documentado, realçando-se, contudo, a principal dificuldade inerente a esta temática: o reduzido número de documentos contabilísticos resistentes à inexorável passagem do tempo. </t>
  </si>
  <si>
    <t>Universidade do Minho e de Aveiro</t>
  </si>
  <si>
    <t>Influência das normas internacionais de contabilidade na análise de demonstrações financeiras: um estudo de caso envolvendo o teste de recuperabilidade do custo</t>
  </si>
  <si>
    <t xml:space="preserve">O Pronunciamento CPC 01, editado pelo Comitê de Pronunciamentos Contábeis (CPC) com base na Norma Internacional IAS 36, tem estado em destaque nos debates acadêmicos. A norma estabelece procedimentos para o Teste de Recuperabilidade do Custo (Impairment Test). Determina que não se pode manter um ativo registrado por um valor maior do que os benefícios futuros proporcionados por este. Dentro desse contexto, o objetivo da pesquisa é estudar a influência do teste de impairment na análise das Demonstrações Contábeis. Para isso, descreveu se o tratamento contábil previsto pela norma para, posteriormente, relacioná-lo com elementos de Teoria de Contabilidade. Efetuou-se um estudo de caso envolvendo o cálculo de indicadores considerando as Demonstrações Contábeis divulgadas pela companhia em estudo. Posteriormente, efetuou-se o cálculo dos mesmos indicadores, mas desta vez tendo como base os saldos ajustados, desconsiderando as despesas com impairment. A análise dos dados, aliada ao referencial teórico estabelecido, proveu fundamentos para as considerações finais. </t>
  </si>
  <si>
    <t>2010/4T</t>
  </si>
  <si>
    <t>A formação continuada do corpo docente e sua importância para a pesquisa: um estudo empírico das IES Públicas – UEMS e UFGD – dos cursos de Contabilidade de Mato Grosso do Sul</t>
  </si>
  <si>
    <t xml:space="preserve">O desenvolvimento do corpo docente nas universidades representa um assunto importante para o ensino da Contabilidade, pois a formação continuada desses professores torna a pesquisa nos cursos de Ciências Contábeis muito mais produtiva e abrangente, alargando o campo de conhecimento para o estudo contábil. O presente trabalho tem como objetivo discutir a pesquisa no ensino da Contabilidade e apresentar o grande aumento nos últimos anos dos cursos de Mestrado e Doutorado nessa área. O estudo apresenta também, como complemento aos objetivos do trabalho, um levantamento do corpo docente das Instituições de Ensino Superior (IES) públicas do Estado de Mato Grosso do Sul – Universidade Estadual do Mato Grosso do Sul (UEMS) e Universidade Federal da Grande Dourados (UFGD). A metodologia foi norteada no primeiro momento por uma pesquisa bibliográfica que aborda o assunto do ensino da Contabilidade; posteriormente, foram coletadas as avaliações dos Programas de Mestrado e Doutorado em Contabilidade feitas pela CAPES no ano de 2008; e por fim foram colhidos dados empiricamente, por meio de informações no site da CAPES e entrevista com coordenadores, sobre a formação e titulação dos docentes das IES públicas citadas anteriormente. Acredita-se que as informações do estudo possam gerar resultados positivos para o planejamento da ação docente tanto das instituições quanto dos coordenadores, para a análise da formação de professores, estudo e pesquisa na Contabilidade. </t>
  </si>
  <si>
    <t>Alexander Mendes Bezerra</t>
  </si>
  <si>
    <t>FETAC</t>
  </si>
  <si>
    <t xml:space="preserve"> ISFACES</t>
  </si>
  <si>
    <t>Entrevista</t>
  </si>
  <si>
    <t>Corrupção na Administração Pública e crimes de ‘lavagem’ ou ocultação de bens, direitos e valores</t>
  </si>
  <si>
    <t xml:space="preserve">O presente artigo tem como principal objetivo apresentar razões e fatores estratégicos que contribuem para a prática de atos de corrupção na Administração Pública e sua relação, na condição de antecedentes, com os crimes de ‘lavagem de dinheiro’. Apresenta-se um panorama geral da corrupção nos setores público e privado; em seguida, aborda-se, de forma sintética, a legislação que trata do combate à lavagem de dinheiro no Brasil. Na sequência, como corolário do binômio ‘corrupção no setor público e crime de lavagem de dinheiro’, o artigo discorre sobre algumas medidas para prevenção e combate às práticas de corrupção no setor público e apresenta sugestões para um maior controle das operações realizadas por agentes públicos e políticos, destacando os efeitos socioeconômicos da corrupção. Por último, cumpre esclarecer que o artigo não se ocupa em encontrar as razões sociológicas e educacionais que têm levado à prática de atos de corrupção no Brasil. Busca, tão somente, evidenciar como a ausência de mecanismos adequados de controles internos leva a um ambiente propício à prática da corrupção, formação de ‘caixa dois’, sonegação fiscal e a outras práticas nefastas que alimentam o pagamento de propinas, financiam ilegalmente campanhas eleitorais e corrompem agentes públicos nos mais diversos escalões, servindo como retroalimentação para a prática de crimes de lavagem de dinheiro. </t>
  </si>
  <si>
    <t>Paulo Roberto de Araujo Ramos.</t>
  </si>
  <si>
    <t>Professor / Analista</t>
  </si>
  <si>
    <t>FACSÃOLUIS</t>
  </si>
  <si>
    <t>Estácio de Sá</t>
  </si>
  <si>
    <t>Reflexões científicas sobre accruals (incremento potencial) patrimonial e sua generalização filosófica em agregação à teoria contábil</t>
  </si>
  <si>
    <t xml:space="preserve">O objetivo do presente artigo é promover um levantamento a respeito das discussões sobre os accruals, sua definição, posição doutrinária, tal como o seu efeito no patrimônio e em sua apresentação. Pela metodologia bibliográfica e filosófica da contabilidade procurou-se observar os elementos de sua formação e entendimento, naturalmente observando as lacunas na sua conceituação e interpretação. Por tal motivo o artigo propõe outros caracteres para a generalização filosófica do seu conceito, expondo outras visões que se adicionam às tradicionais, modificando de certa forma a ideia já concebida e divulgada no meio acadêmico fazendo evolução. O trabalho aspira a uma generalização filosófica do termo, em prol de uma visão holística do mesmo, assim colocando mais certeza e lógica na sua concepção, em contraposição às posições em vigor. </t>
  </si>
  <si>
    <t>Gestão Econômica de Empresas</t>
  </si>
  <si>
    <t>Proposta de adaptação da contabilidade financeira para uso do custeio variável sem violar a legislação tributária</t>
  </si>
  <si>
    <t xml:space="preserve">O custeio variável é, indubitavelmente, um excelente método de custeio devido às diversas possibilidades de análise nele contidas, como: apuração do ponto de equilíbrio, grau de alavancagem operacional, margem de segurança, maior facilidade na precificação, avaliação precisa da descontinuidade de produtos e decisões sobre comprar ou fabricar. No entanto, esse método de custeio não é utilizado na contabilidade financeira, por não ser aceito pela legislação brasileira do imposto de renda. A pesquisa de cunho bibliográfico aplicada apresenta uma proposta de adaptação na contabilidade financeira para que esta possa adotar o custeio variável sem violar a legislação tributária brasileira. Para isso, os custos de produção fixos devem ser separados e ativados em conta específica do ativo ‘Estoque de custos fixos’ e contabilizados no resultado, à medida que os produtos são vendidos. </t>
  </si>
  <si>
    <t>Leonardo José Seixas Pinto.</t>
  </si>
  <si>
    <t>UFF</t>
  </si>
  <si>
    <t>2011/1T</t>
  </si>
  <si>
    <t>Planejamento e procedimentos para fixação dos honorários do perito judicial</t>
  </si>
  <si>
    <t>Este estudo tem por objetivo simplificar as atividades profissionais do dia a dia do perito judicial, no que concerne ao planejamento de seus honorários. O assunto desperta interesse em todos os peritos judiciais e extrajudiciais, pois está vinculado à busca da verdade fática, a fim de esclarecer o objeto da perícia de forma técnico-científica, que é prerrogativa delegada aos peritos pelos doutos Juízes e ao perito-contador assistente, para subsidiar a defesa da parte que o indicou. Além disso, encontram-se os procedimentos para a elaboração de uma justa proposta de honorários por meio de um planejamento detalhado das atividades a serem desenvolvidas pelo profissional; da certidão de Regularidade Profissional; quem pode atuar como perito-contador; da metodologia para fixação dos honorários; da proposta de honorários; da contestação da primeira proposta de honorários; do arbitramento pelo nobre Juízo; do depósito prévio e complementar; e por fim do levantamento dos honorários periciais.</t>
  </si>
  <si>
    <t>Outras</t>
  </si>
  <si>
    <t>João Luis Aguiar.</t>
  </si>
  <si>
    <t>Universidad Autónoma de Asunción – UAA- PY</t>
  </si>
  <si>
    <t>Paraguai</t>
  </si>
  <si>
    <t>Gestão de Empresas</t>
  </si>
  <si>
    <t>Sistemas de informações contábeis em escritórios de assessoria para micro e pequenas empresas: um estudo sob a ótica neopatrimonialista</t>
  </si>
  <si>
    <t>Observa-se que, atualmente, a maior parte dos Sistemas de Informações Contábeis (SIC) implantados nos escritórios brasileiros de contabilidade não fornecem uma base adequada para a tomada de decisão, especialmente nas micro e pequenas empresas. O presente trabalho visa apresentar a doutrina neopatrimonialista como teoria norteadora na implantação de um SIC que propicie o desenvolvimento das informações necessárias para a tomada de decisão inteligente e tempestiva por parte dos gestores desses pequenos empreendimentos. Para tanto, elaborou-se uma pesquisa bibliográfica, na qual foram comparados marcos teóricos de diversos autores de destaque na literatura contábil, buscando a sustentação doutrinária no Neopatrimonialismo para a aplicação prática nos estudos da Contabilidade Gerencial, com ênfase na estruturação de sistemas de informações.</t>
  </si>
  <si>
    <t>André Charone Tavares Lopes</t>
  </si>
  <si>
    <t>Gestão Financeira, Controladoria e Auditoria</t>
  </si>
  <si>
    <t>Contadores no fio da navalha</t>
  </si>
  <si>
    <t>Os profissionais da área contábil têm sofrido pressões desproporcionais à sua valorização em seu campo de atuação. As exigências do mercado, sejam pelos empresários com necessidade de informações gerenciais, sejam por órgãos fiscalizadores com necessidade de informações mais detalhadas, precisas e volumosas, crescem dia a dia exponencialmente. Desse cenário surge a necessidade de mudança na visão sobre a execução e resultado dos serviços prestados por estes profissionais, uma vez que possuem um valor social imensurável, sendo que controlam, registram e elaboram informações sobre o patrimônio de todas as entidades, públicas e privadas. Passam tais mudanças pela responsabilidade e valorização desse profissional. O presente trabalho, elaborado com base na pesquisa bibliográfica, vem retratar de forma geral e panorâmica os aspectos constitucionais, legais e sociais desse cenário, proporcionando um início de discussão sobre o assunto.</t>
  </si>
  <si>
    <t>Luiz Ernani de Carvalho Junior</t>
  </si>
  <si>
    <t>Consultoria Contábil</t>
  </si>
  <si>
    <t>O princípio da essência sobre a forma e o leasing</t>
  </si>
  <si>
    <t>A investigação superior da Contabilidade, aliada à sua técnica e lógica, tende a aplicar o princípio da essência sobre a forma, a fim de obter uma autônoma interpretação dos fatos que ocorrem no patrimônio. Por vários anos, em base legal e contábil, o conceito de leasing (especialmente o financeiro) se mantém como um arrendamento ou locação. No entanto, a Norma Internacional 17, emitida pelo International Accounting Standards Board (IASB) amparou pronunciamentos brasileiros sobre novas abordagens desse fenômeno, agora com recomendação de seu lançamento no ativo. Este artigo tem por objetivo avaliar o conteúdo das normas em relação à interpretação do princípio da essência sobre a forma, de modo a verificar se realmente procedem suas regulações na interpretação do ativo, no caso de leasing. O trabalho busca, por meio da argumentação, doutrina, referencial e lógica, verificar se as recomendações estão coerentes, de acordo com as definições consagradas de nossa ciência, e se é adequada a inserção dessa transação como ativo das empresas que a obtêm. É um artigo exploratório que trata de um tema relevante, polêmico e atual para a contabilidade brasileira e sua plêiade de profissionais, que necessitarão de orientações para a formação sincera dos balanços, principalmente nesses casos.</t>
  </si>
  <si>
    <t>Levantamento Bibliográfico</t>
  </si>
  <si>
    <t>2011/2T</t>
  </si>
  <si>
    <t>Gestão empreendedora de recursos públicos: receita tributária em face do FPM no município de Salinas, Norte de Minas Gerais</t>
  </si>
  <si>
    <t>A composição dos recursos públicos dos pequenos municípios sedimenta-se principalmente no recebimento de transferências federais e estaduais, entre as quais o Fundo de Participação dos Municípios (FPM), o qual tem sido discutido amplamente, despertando a atenção dos governos municipais para o empreendedorismo e o novo modelo de gestão pública. Assim, o objetivo deste trabalho foi identificar possíveis estratégias de gestão empreendedora adotadas pelos gestores municipais para incrementar as receitas no município de Salinas (MG). Especificamente, buscou-se analisar a receita tributária em face dos recursos transferidos do FPM, no período de 2005 a 2009; verificar o comportamento da receita total comparando-a com o FPM e com a receita tributária municipal; e identificar as aplicações realizadas, em especial do fundo. Os resultados evidenciaram que a receita tributária representou apenas 14,93% do FPM repassado. Observou-se que, embora existam estratégias do governo municipal para incrementar a receita tributária, essas são tímidas e que as potencialidades do município ainda não foram exploradas adequadamente, necessitando implementar uma gestão empreendedora, alicerçada nos moldes da nova administração pública voltada para resultados.</t>
  </si>
  <si>
    <t>Carlos Renato Theóphilo</t>
  </si>
  <si>
    <t>A utilização da informação dos custos de ativos específicos na tomada de decisões: um estudo exploratório em uma siderúrgica de médio porte da cidade de Bom Despacho</t>
  </si>
  <si>
    <t>Este estudo objetivou analisar em uma empresa siderúrgica de médio porte a utilização da informação dos custos de ativos específicos pelos gestores nas tomadas de decisão. Utilizou-se para tal análise a aplicação de questionário com questões envolvendo ativos operacionais, relatando custos de oportunidade, custo-benefício, capacidade de geração de fluxo de caixa e perdas do valor de mercado dos ativos da produção siderúrgica. Por meio dos resultados foi observada a importância dos custos de transação nas decisões organizacionais e a preocupação com decisões gerenciais de curto prazo. O estudo baseou-se nos pressupostos da Teoria dos Custos de Transação e da especificidade de ativos. Conclui que os gestores dessa empresa utilizam a informação dos custos de ativos específicos nas tomadas de decisão, sobretudo aquelas que impactam os fluxos de caixa no curto prazo.</t>
  </si>
  <si>
    <t>Karla Cristina dos Santos</t>
  </si>
  <si>
    <t xml:space="preserve">Gestão Estratégica em Controladoria </t>
  </si>
  <si>
    <t>Levantamento Bibliográfico/Estudo de caso</t>
  </si>
  <si>
    <t>Os interesses por detrás do IASC</t>
  </si>
  <si>
    <t>Este artigo objetiva apresentar alguns fatos históricos recentes e relevantes sobre a formação do IASC/IASB e evidencia aspectos ainda pouco conhecidos pela maioria dos pesquisadores e estudiosos da Contabilidade brasileira, especialmente acerca dos bastidores das negociações e das tratativas políticas em torno da sua criação e da condução do processo de elaboração das normas contábeis internacionais. Os elementos históricos, aqui apresentados, se referem também ao processo de formação de outras entidades e grupos de trabalho, como IFAC, G4+1, além de outros, que influenciaram decisivamente na criação do IASC. Os fatos históricos nos permitem inferir o processo político na condução da criação do IASC/IASB e, em contrapartida, o abandono dos princípios científicos para nortear a consolidação das normas contábeis internacionais.</t>
  </si>
  <si>
    <t>Contabilidade Internacional e Comparada</t>
  </si>
  <si>
    <t>Valério Nepomuceno</t>
  </si>
  <si>
    <t>Perícia Contábil: a visão dos contadores mineiros sobre os requisitos necessários, as atribuições e o campo de atuação da área</t>
  </si>
  <si>
    <t>A Contabilidade requer do profissional conhecimentos específicos dentro de cada campo de atuação e, entre as especialidades do contador, será abordado neste artigo o segmento de perícia contábil, de grande importância social no esclarecimento de fatos contábeis relacionados a diversas causas em litígios judiciais e extrajudiciais. Assim, este artigo tem por intuito abordar o entendimento dos profissionais contábeis acerca dos requisitos necessários, das atribuições e do campo de atuação do perito-contador, fazendo uma análise, na visão dos próprios contadores, do quanto estão preparados para atuar em perícia contábil. Para tanto, primeiramente foi efetuada uma revisão da literatura acerca das especificidades da especialidade em epígrafe, a qual serviu de base para a proposição de questionário aplicado mediante entrevista a 51 bacharéis em Contabilidade. Os resultados encontrados levam à observação de que os contadores mineiros não estão plenamente preparados para promover perícias judiciais, e que, de fato, não se sentem aptos a atuar nessa área. Os respondentes demonstraram consenso acerca da importância de estar capacitado tecnicamente para tratar da matéria a ser periciada bem como da necessidade de possuir grande experiência profissional para aceitar o encargo de atuar como perito judicial.</t>
  </si>
  <si>
    <t>Glaydson Carvalho Silva</t>
  </si>
  <si>
    <t>2011/3T</t>
  </si>
  <si>
    <t>Ações de responsabilidade social evidenciadas no balanço social: um estudo de caso</t>
  </si>
  <si>
    <t>Ações voluntárias por parte de empresas contribuem para uma sociedade mais justa e um ambiente mais limpo. O interesse pelos benefícios gerados não apenas para os proprietários das organizações é o conceito real de responsabilidade social. Diante disso, o objetivo geral deste trabalho é analisar o grau de comprometimento de ações de responsabilidade social da Companhia Energética de Minas Gerais – CEMIG tendo como parâmetro o valor patrimonial da empresa. A princípio, houve a necessidade de se discutir o conceito de Responsabilidade Social Empresarial (RSE) tanto do ponto de vista social quanto econômico. O entendimento desses conceitos é fator preponderante para avaliar ações e projetos de RSE desenvolvidos pela organização. Foram utilizados indicadores para determinar o grau de comprometimento da empresa para com a sociedade. Trata-se de pesquisa exploratória do tipo estudo de caso. Os dados foram coletados no próprio site da companhia, por meio dos relatórios publicados. O resultado obtido surgiu após estudos dos investimentos da instituição em seus investidores, empregados, fornecedores, sindicatos, associações empresariais, comunidades onde a empresa tem operações, governos locais, organizações sem fins lucrativos. Concluiu-se, assim, a necessidade de mais investimentos visto que o grau de poder da companhia é de grande dimensão e seu lucro totalmente superior à porcentagem distribuída com o meio no qual está inserida.</t>
  </si>
  <si>
    <t>Ana Carolina Silva Rocha</t>
  </si>
  <si>
    <t>Recursos estratégicos para obtenção de vantagens competitivas e contribuições que a contabilidade gerencial traz para a RBV (Visão Baseada em Recursos)</t>
  </si>
  <si>
    <t>Apresentando inúmeras contribuições para a gestão estratégica, a visão baseada em recursos caracteriza-se a partir de uma perspectiva interna sobre a concepção da empresa como um conjunto único de recursos idiossincráticos, o qual conduz o seu desempenho. Sob a ótica da RBV uma dessas contribuições é enfatizada neste artigo, por meio de análise, verificação e identificação de quais são realmente os recursos estratégicos e determinantes para o sucesso e obtenção de vantagem competitiva sustentável da Companhia Energética de Minas Gerais S/A – CEMIG, no setor de energia elétrica. Para alcançar os objetivos propostos, o delineamento da pesquisa se caracterizou como exploratório, tratando-se de estudo de caso, sob uma perspectiva real, com uma pesquisa puramente qualitativa, com o fim de corroborar o caráter estratégico sobre os principais recursos da CEMIG S/A identificados pelo seu gerente de contabilidade e por análise documental. Esta pesquisa atingiu seus objetivos, pois colaborou para discussão sobre as influências e contribuições que a contabilidade gerencial pode oferecer para a RBV, apoiando-se nos instrumentos e métodos de mensuração e avaliação do desempenho organizacional; além disso, proporcionou um melhor entendimento do que são recursos considerados estratégicos, assim como apresentou, de forma prática, um modo de evidenciar e identificar os mesmos.</t>
  </si>
  <si>
    <t>Robson Barbosa Miranda</t>
  </si>
  <si>
    <t>Gerente de operações</t>
  </si>
  <si>
    <t>Evidenciação de ativos intangíveis: um estudo com empresas brasileiras</t>
  </si>
  <si>
    <t>Órgãos nacionais e internacionais estão desenvolvendo normas e procedimentos no intuito de atingir o tão almejado objetivo de harmonizar as práticas contábeis no âmbito internacional. Neste contexto, este artigo tem por objetivo analisar a evidenciação de ativos intangíveis fornecidos pelas empresas brasileiras listadas na Bolsa de Valores de São Paulo (BOVESPA), em relação ao que dispõem as normas brasileiras e internacionais sobre o assunto. A pesquisa foi realizada por meio de um estudo comparativo dos relatórios contábeis divulgados por 40 empresas listadas na BOVESPA, escolhidas aleatoriamente, levando em consideração os Balanços Patrimoniais e as notas explicativas de 2005, 2007 e 2009. Os principais resultados mostraram que os ativos intangíveis mais evidenciados pelas empresas foram os softwares, ágio na aquisição de investimentos e marcas e patentes. A partir da vigência da Lei 11.638/07, grande parte das empresas passou a evidenciar os ativos intangíveis no Balanço Patrimonial. A análise de regressão realizada indicou que o ano de análise possui significância estatística na explicação dos diferentes índices de evidenciação de intangíveis e que o status de listagem em um dos níveis de governança corporativa está relacionado a maiores níveis de evidenciação.</t>
  </si>
  <si>
    <t>Alessandra Garcia da Cunha</t>
  </si>
  <si>
    <t>Pesquisa Bibliográfica/ex post facto</t>
  </si>
  <si>
    <t>Análise dos principais aspectos históricos inerentes à influência italiana na introdução das partidas dobradas em Portugal</t>
  </si>
  <si>
    <t>Diversos autores defendem que a contabilidade por partidas dobradas é conhecida e aplicada em Portugal desde finais do século XV – ou inícios do século XVI – e que os cidadãos das cidades-estado da Península Itálica tiveram uma primordial importância na introdução desse método, devido às fortes relações comerciais, e não só, estabelecidas entre Portugal e as repúblicas italianas, à época. Este artigo pretende inferir sobre a sustentação, ou não, da tese anteriormente defendida, com base em evidências históricas, sendo que as conclusões a que chegamos admitem como válida e correcta esta percepção da evolução do pensamento contabilístico português.</t>
  </si>
  <si>
    <t>Miguel Lira</t>
  </si>
  <si>
    <t>Gestão</t>
  </si>
  <si>
    <t>2011/4T</t>
  </si>
  <si>
    <t>Sustentabilidade dos negócios e a contabilidade: análise da materialização de riscos não evidenciados nas demonstrações financeiras das empresas</t>
  </si>
  <si>
    <t>A assimetria informacional e o conflito de interesses entre acionistas e administradores são fenômenos organizacionais motivadores das boas práticas de governança corporativa. Os agentes estão em constante busca pela maximização de seu bem-estar, o que pode levá-los a se comportar de modo contrário aos interesses corporativos. A governança corporativa visa evitar tal situação por meio de mecanismos de alinhamento entre os contratos que ocorrem na firma. Em 2002, após escândalos envolvendo fraudes em demonstrações financeiras divulgadas ao mercado de capitais norte-americano, foi promulgada a Lei Sarbanes-Oxley (SOX), com o objetivo de proteger os investidores e dar-lhes maior segurança e confiança nas informações financeiras divulgadas pelas empresas. Desde então, diversas empresas em todo o mundo reestruturam seus controles internos, conforme as exigências legais, em um processo trabalhoso e custoso. No entanto, após seis anos da instituição de rígidas normas pela SOX, com o avanço da crise imobiliária norteamericana para uma crise global, muitos investidores têm sido surpreendidos por fatos relevantes divulgados por empresas ao mercado até então omitidos ou pouco detalhados em suas demonstrações financeiras. Nesse contexto, o presente estudo visa discutir a efetividade da SOX como mecanismo de proteção ao investidor, por meio da análise de casos de empresas que divulgaram recentemente fatos relevantes de difícil previsibilidade por parte dos acionistas, e que não foram devidamente registrados em seus relatórios financeiros anuais.</t>
  </si>
  <si>
    <t>Gislaine Aparecida da Silva Santana</t>
  </si>
  <si>
    <t>Teórico/Analítico</t>
  </si>
  <si>
    <t>Mercado de carbono: o retorno financeiro de um investimento sustentável</t>
  </si>
  <si>
    <t>Este trabalho buscou reunir as informações pertinentes sobre os créditos de carbono, instituídos após o Protocolo de Kyoto, permitindo a implantação de mecanismos de desenvolvimento limpo que defendem a redução de emissões de gases causadores do efeito estufa. Como se trata de tema ainda pouco abordado, surgiu a curiosidade de conhecer a origem do assunto, como funciona a fase de implantação dos créditos de carbono, quais os órgãos responsáveis pela validação desses projetos, as normas que o regulamentam, as formas de comercialização, os possíveis subsídios; e, especialmente, a relação dos créditos de carbono com a contabilidade. Este trabalho foi desenvolvido por meio de pesquisa em sites da internet, bem como em livros e artigos publicados sobre o assunto. Como resultado do trabalho, ficaram nítidas as diferentes alternativas para o uso dos créditos de carbono por parte das empresas que os comercializam. No mesmo sentido, foram abordadas as diferentes alternativas para o emprego desses créditos como a comercialização na Bolsa de Mercadorias e Futuros (BM&amp;F). Com base nos elementos apresentados, restou ponderada a necessidade de uma normatização pelos órgãos competentes acerca de tais elementos.</t>
  </si>
  <si>
    <t>Antônio Carlos Afonso</t>
  </si>
  <si>
    <t>Coordeandor do Curso de Ciencas Contábeis</t>
  </si>
  <si>
    <t>Utilização do modelo DuPont para previsão de resultados futuros</t>
  </si>
  <si>
    <t>A pesquisa teve como objetivo testar a utilidade da análise DuPont, verificando a associação de suas variáveis correntes com alterações da rentabilidade futura de empresas. Os testes foram efetuados nas companhias brasileiras de capital aberto com ações negociadas na Bolsa de Valores de São Paulo (Bovespa), restringindo as empresas financeiras e de serviços ou firmas que apresentaram baixa liquidez das ações no período estudado, 1998 até 2009. Para verificar o grau de associação dos indicadores do modelo DuPont (ROA, ML e GA) com a rentabilidade um ano à frente e com o preço das ações, foram replicados testes desenvolvidos nas pesquisas de Fairfield e Yohn (2001) e Soliman (2008). Consistente com a literatura anterior e a intuição contábil, um acréscimo no Giro dos Ativos representa uma melhoria na utilização dos ativos que irão gerar resultados futuros. Foi confirmada a percepção dos trabalhos prévios de que as mudanças no GA possuem poder explanatório acerca das alterações no Retorno sobre os Ativos subsequente, que agrega informação para inferências, de modo adicional às variáveis explicativas ROA e ΔROA. Os resultados confirmaram a relevância dos indicadores do modelo DuPont para as decisões de investimento no mercado de capitais brasileiro. Entretanto, mesmo com os resultados aderentes ao uso do modelo DuPont para tomada de decisões de investimento em ações, vale salientar que foram consideradas somente informações provenientes da análise das demonstrações financeiras, divulgadas pelas empresas.</t>
  </si>
  <si>
    <t>Marcello Angotti</t>
  </si>
  <si>
    <t>Lael Varella Educação e Cultura Ltda.</t>
  </si>
  <si>
    <t>Avaliação dos indicadores de desempenho de gastos públicos com o meio ambiente nos estados brasileiros</t>
  </si>
  <si>
    <t>Já em 1798 Malthus prognosticara o controle demográfico como condição essencial para evitar a mortandade da população mundial pela escassez de recursos naturais. Em 1972, a Conferência das Nações Unidas sobre o Meio Ambiente declarou que o ano para a concretização dessa profecia seria 2050. Diante da expectativa de esgotamento de recursos naturais os estados começam a ponderar com mais acuidade a implicação do manejo destes, antes considerados inesgotáveis. Nesse contexto, o planejamento torna-se uma ferramenta imprescindível para os gestores no sentido de evitar o desperdício dos recursos, sejam financeiros ou naturais. O objetivo deste trabalho é avaliar em que medida os gestores dos estados brasileiros internalizam as variáveis ambientais em seu planejamento para a tomada de decisão. Para tal, foram construídos indicadores de desempenho provenientes dos demonstrativos contábeis, extraídos do site da Secretaria do Tesouro Nacional do Ministério da Fazenda, referentes ao período de 2004 a 2007. Os estados foram agrupados sob o critério do impacto ambiental na vida da população referente ao ano de 2008. No estudo, apurou-se que os estados ainda não promovem com eficiência programas e ações direcionados para a área ambiental, mesmo observando-se a evolução expressiva das receitas oriundas de recursos naturais. Também verificou-se que grande parte dos investimentos dos governos estaduais estão direcionados para os serviços urbanos e saneamento, constatando-se, porém, que a maioria absoluta dos estados brasileiros vem apresentando crescente déficit ambiental.</t>
  </si>
  <si>
    <t>Clarice Pereira de Paiva Ribeiro.</t>
  </si>
  <si>
    <t>Controladora</t>
  </si>
  <si>
    <t>Pesquisa Bibliográfica/Levantamento</t>
  </si>
  <si>
    <t>2012/1T</t>
  </si>
  <si>
    <t>Índices, indicadores e mapas de divulgação de informação socialmente responsável</t>
  </si>
  <si>
    <t xml:space="preserve">Este artigo pretende sintetizar um conjunto de meios de divulgação de informação económica, financeira e contabilística de responsabilidade social ao nível empresarial. Vulgarmente as empresas de média e grande dimensão, pelas exigências de relato aos stakeholders, costumam utilizar índices, indicadores, mapas internos e externos, de carácter obrigatório e voluntário, relatórios normalizados e não normalizados que ao nível da informação económica, financeira e contabilística conseguem sistematizar as acções socialmente responsáveis praticadas pelas empresas. No entanto, esta informação aparece entre a restante informação empresarial. Assim, algumas vezes é difícil apurar quer o custo, o impacto e o retorno de tais acções. Por outro verifica-se comprometimento da comparabilidade informativa quando são utilizados relatórios não normalizados, onde a informação poderá ser produzida de acordo com as conveniências negociais. Pretende-se assim nesta pesquisa condensar a multiplicidade de formas de divulgação existentes, realçar as suas vantagens e desvantagens para os stakeholders e compreender qual a extensão da informação de responsabilidade social que é produzida e que é utilizada pelos utilizadores da informação económica, financeira e contabilística. </t>
  </si>
  <si>
    <t>Maria José da Silva Faria</t>
  </si>
  <si>
    <t>ISMAI</t>
  </si>
  <si>
    <t>Universidade do Porto</t>
  </si>
  <si>
    <t>Análise da geração e distribuição de valor adicionado através da DVA: um estudo aplicado no setor de papel e celulose</t>
  </si>
  <si>
    <t>O presente trabalho se insere em um contexto de responsabilidade social e ambiental, em que as grandes empresas se deparam com uma forte cobrança da sociedade. Entre as companhias que causam grandes impactos sociais e ambientais encontram-se aquelas ligadas ao setor de papel e celulose. Assim, surge o seguinte problema a ser pesquisado: quais os principais beneficiários da riqueza gerada pelas empresas do setor de papel e celulose? O objetivo geral foi estudar e analisar a distribuição de riqueza gerada por três grandes empresas do referido setor. O método utilizado foi bibliográfico, documental e descritivo, no qual, por meio de dados extraídos da Demonstração de Valor Adicionado (DVA) das empresas em estudo, foi possível calcular indicadores que demonstram a distribuição de riqueza das companhias. Constatou-se que estas empresas têm grande capacidade de gerar riqueza e que instituições financeiras, fornecedores e funcionários são os maiores beneficiários de sua distribuição.</t>
  </si>
  <si>
    <t>Libertas</t>
  </si>
  <si>
    <t>Descontinuidade de empresas: um estudo sob a ótica dos contadores na cidade de São João del-Rei (MG)</t>
  </si>
  <si>
    <t xml:space="preserve">A Contabilidade, como ciência social, trata as empresas ou entidades como organismos vivos que irão desempenhar suas atividades por um período de tempo indeterminado. Este aspecto é destacado como o Princípio da Continuidade, premissa de que uma entidade irá operar por um período de tempo relativamente longo. Contudo, esta premissa só é abandonada quando um histórico de fatores aponta para uma descontinuidade. Este trabalho buscou a identificação e a análise dos fatores que, sob o ponto de vista dos contadores, colaboraram para a descontinuidade das empresas sediadas na cidade de São João del-Rei, estado de Minas Gerais. Utilizando os dados do cadastro do Conselho Regional de Contabilidade, realizou-se pesquisa com contadores para identificar quais as principais causas que interferiram na continuidade operacional destes empreendimentos. Os dados foram coletados por meio de questionários estruturados de uma amostra probabilística de 35 contadores. Utilizaram-se recursos estatísticos descritivos para organizar e analisar os dados. A análise demonstrou que os fatores macroeconômicos foram os determinantes para a descontinuidade das empresas, sendo que a variável ‘carga tributária elevada’ obteve maior média entre os respondentes, nota 8,03. Bem como, aliado a este fator principal, contribui para esse fenômeno o desconhecimento do mercado onde a empresa está inserida, entre outros. </t>
  </si>
  <si>
    <t>Guilherme de Freitas Borges</t>
  </si>
  <si>
    <t>UFSJ</t>
  </si>
  <si>
    <t>Reflexos da internacionalização da contabilidade na estrutura do balanço patrimonial elaborado pelas pequenas e médias empresas brasileiras</t>
  </si>
  <si>
    <t xml:space="preserve">Este trabalho apresenta um breve relato da história da Contabilidade, desde seu surgimento, quando o homem grafou seu patrimônio pela primeira vez nas cavernas da Pré-História, até os dias atuais, com destaque para a entrada em vigor da Lei 11.638 de 28 de dezembro de 2007, da Lei 12.249 de 11 de junho de 2010 e, em especial, da Resolução do Conselho Federal de Contabilidade nº. 1.255 de 10.12.2009, que instituiu a NBC TG 1000, cujo principal conteúdo é constituído pelas regulamentações emanadas pelo Comitê de Pronunciamentos Contábeis (CPC) aplicáveis às pequenas e médias empresas brasileiras. </t>
  </si>
  <si>
    <t>2012/2T</t>
  </si>
  <si>
    <t>Um estudo acerca das entidades sem fins lucrativos situadas em Ituiutaba – MG</t>
  </si>
  <si>
    <t xml:space="preserve">As demandas da população brasileira, principalmente na área social, não são completamente atendidas pelo Estado e pelas empresas privadas, permitindo, para suprir esta lacuna, a existência das entidades sem fins lucrativos. O presente estudo tem como objetivo identificar as características das entidades sem fins lucrativos que possuem isenção da Contribuição Previdenciária e estão localizadas no município de Ituiutaba (MG). Foi utilizado o questionário como fonte de coleta de dados procurando identificar aspectos relacionados com as características gerais das entidades, dos gestores, da contabilidade e o relacionamento do contador com o gestor. Como principais resultados apurou-se que a maioria das entidades atuam na área da assistência social e combinam esta área de atuação com outra; 62% desconhecem a classificação da entidade de acordo com sua natureza jurídica; a atividade contábil é terceirizada em quase sua totalidade; os gestores utilizam os principais relatórios produzidos pela contabilidade no processo de tomada de decisão, mas não sabem indicar outros relatórios e informações que poderiam contribuir para melhor fundamentar uma decisão. Contudo, conclui-se que o relacionamento do contador com os gestores é incipiente. Os contadores deverão buscar maior interação com as entidades e seus gestores, identificando as necessidades de informação, para que possam propor relatórios que sejam úteis na tomada de decisão. As especificidades deste setor exigem do contador conhecimento especializado para que possa atender com mais eficiência as necessidades dessas entidades. </t>
  </si>
  <si>
    <t>Contabilidade do Terceiro Setor</t>
  </si>
  <si>
    <t>Carlos Eduardo de Oliveira</t>
  </si>
  <si>
    <t>Abordagem Crítica</t>
  </si>
  <si>
    <t>Os reflexos do comércio eletrônico para a profissão contábil enquanto ferramenta de apoio à tomada de decisões</t>
  </si>
  <si>
    <t xml:space="preserve">O cenário virtual traz modificações na forma de negociação e na operacionalização das transações, acarretando reflexos na área contábil, que necessita se adequar a este ambiente de Comércio Eletrônico para que a contabilidade possa cumprir seu papel de instrumento indispensável para o gerenciamento e tomada de decisões por parte dos usuários da informação. Diante deste contexto, a Contabilidade assume um papel fundamental, visto que o sistema contábil é um poderoso banco de informações que facilita o processo decisório das organizações. Assim, torna-se imprescindível que o profissional de Contabilidade esteja receptivo à assimilação de novos conhecimentos e tecnologias, como forma de preparação para absorver o impacto do e-business nas empresas e na sua atuação profissional. Valendo-se de um estudo crítico de natureza exploratória e qualitativa, o presente artigo tem por objetivo discutir algumas necessidades, oportunidades e desafios impostos aos profissionais de contabilidade, quanto aos vários aspectos relacionados ao gerenciamento das transações eletrônicas. </t>
  </si>
  <si>
    <t>Carlos Roberto Souza Carmo</t>
  </si>
  <si>
    <t xml:space="preserve">Mestre </t>
  </si>
  <si>
    <t>Práticas pedagógicas adotadas pelos professores de Ciências Contábeis em universidades federais de Minas Gerais</t>
  </si>
  <si>
    <t xml:space="preserve">Existem poucos estudos que tratam da temática ensino-aprendizagem na educação contábil. Uma pesquisa feita por Passos e Martins (2006) em quatro universidades da Grande São Paulo abordou esse tema. No sentido de corroborar essa pesquisa, o mesmo estudo foi promovido em Minas Gerais com o objetivo de identificar e analisar quais métodos, ferramentas e técnicas de ensino disponíveis os professores de Ciências Contábeis conhecem e aplicam nos centros de referência de ensino. Para tal, foram consultados quatorze professores de três Universidades Federais mineiras. A partir do referencial teórico sobre Educação, Métodos de Ensino e o Ensino de Contabilidade no Brasil foram aplicados vinte e oito questionários entre dezembro de 2007 e abril de 2008. Aula expositiva é a técnica mais citada. Coerentemente, quadro-negro e datashow são os recursos didáticos mais utilizados. O conteúdo ministrado é desenvolvido a partir do método dedutivo. A maioria dos professores considera fator de sucesso o equilíbrio entre características comportamentais e conhecimentos técnicos. Quanto ao que se espera de um bom aluno foi muito referenciado o trinômio participativo/interessado/comprometido. Os tipos de avaliação mais apontados foram prova escrita e trabalho escrito. </t>
  </si>
  <si>
    <t>BANESTES</t>
  </si>
  <si>
    <t>FINOM</t>
  </si>
  <si>
    <t>Empírico-analítco</t>
  </si>
  <si>
    <t>Um estudo sobre a importância do planejamento e controle financeiro em uma microempresa são-joanense de confecções</t>
  </si>
  <si>
    <t xml:space="preserve">Diante de um mercado cada vez mais competitivo e mutável, associado às crises econômicas, a sobrevivência das micro e pequenas empresas exige uma reavaliação dos processos de gestão em face das exigências de mercado, e sugere a adoção de ferramentas de controle econômico-financeiro que auxiliam na tomada de decisões. Decisões estas que devem ter como base informações precisas, significativas e no tempo certo. No entanto, percebe-se que as MPEs utilizam poucas ferramentas que permitem avaliar a ‘saúde’ financeira da empresa. Os controles existentes, na maioria das vezes inadequados, não permitem uma administração financeira eficiente e eficaz no que se refere às decisões de financiamentos e investimentos, colocando a empresa em constantes desafios relacionados a problemas financeiros. Neste contexto, o principal objetivo deste artigo é fazer uma revisão teórica dos conceitos de Planejamento e Controle financeiro e apresentar algumas ferramentas básicas de controle financeiro. Também serão apresentadas características e práticas adotadas por uma microempresa do setor de confecções na cidade de São João del-Rei (MG). A partir disso, pode-se fazer uma reflexão acerca de práticas gerenciais apropriadas que permitem aos gestores tomadas de decisões estratégicas, adequadas e oportunas ao negócio, com embasamento em informações traduzidas de dados da realidade econômico-financeira da empresa. </t>
  </si>
  <si>
    <t>Olício Fernandes Filho</t>
  </si>
  <si>
    <t>2012/3T</t>
  </si>
  <si>
    <t>Mudanças societárias na estruturação do balanço patrimonial: estudo das Leis 11.638/07 e 11.941/09</t>
  </si>
  <si>
    <t>A contabilidade brasileira está passando por várias mudanças com o intuito de uniformizar as normas contábeis nacionais para uma maior proximidade com as Normas Internacionais de Contabilidade. Neste contexto, este artigo apresentou por objetivo identificar e analisar as principais alterações ocorridas nas normas de contabilidade brasileiras em relação à estruturação do Balanço Patrimonial. A metodologia utilizada caracteriza-se como descritiva, com abordagem qualitativa e pesquisa bibliográfica. Os resultados obtidos indicam que aconteceram mudanças significativas na estruturação da demonstração financeira em estudo. Além disso, identificou-se que as alterações na estruturação das demonstrações financeiras são fator importante para a evolução contábil e para o alcance da internacionalização das normas contábeis no Brasil, especialmente no que diz respeito ao aumento de informações emitidas nas demonstrações financeiras.</t>
  </si>
  <si>
    <t>Geordana Mendonça Curcino</t>
  </si>
  <si>
    <t>O verdadeiro valor do balanço: fórmula de energia patrimonial efetiva que demonstra a prosperidade</t>
  </si>
  <si>
    <t xml:space="preserve">A importância dada à qualidade demonstrativa da informação contábil sempre procurou destacar qual seria o verdadeiro poder substancial do capital, condicionado ao funcionamento; desse modo, se questionava qual era o efetivo valor da riqueza nos balanços como basilar problema. Todas as principais perspectivas teóricas, em especial as dos grandes doutrinadores, buscaram conceder uma devida ênfase ao uso da informação para saber o grau de prosperidade de um patrimônio. Sendo assim, cada um a seu ver procurou desenvolver fórmulas que promovessem uma análise profunda mantendo uma lacuna sobre tal essência que será aqui explorada. A finalidade deste trabalho é tentar apresentar uma proposta que sintetize um cálculo, para demonstrar a síntese das teorias expostas, a fim de mensurar a prosperidade; e como tal fato é um dos mais importantes a serem estudados, sendo a razão da contabilidade gerencial e da tecnologia de consultoria contábil e doutrina moderna neopatrimonialista, denota-se a importância do artigo, em razão da relevância do tema. O trabalho utiliza, entre os recursos da lógica matemática, um referencial principal e análise para o tratamento do problema cuja discussão permanecerá atualizada para investigação de outros pesquisadores que se interessem e promovam mais estudos em torno desse longo caminho a ser percorrido. </t>
  </si>
  <si>
    <t>Faculdades Integradas de Caratinga</t>
  </si>
  <si>
    <t>Análise da relação entre endividamento e rentabilidade em empresas do setor de energia elétrica listadas na BM&amp;FBOVESPA</t>
  </si>
  <si>
    <t xml:space="preserve">A composição da estrutura de capital tem sido foco de grande quantidade de estudos teóricos e empíricos. Sendo assim, o presente trabalho objetivou verificar o tipo de relação e o nível desta, entre o endividamento e a rentabilidade de 35 empresas do setor elétrico listadas na BM&amp;FBOVESPA, nos anos de 2005 a 2009, cuja atividade-fim é a geração, transmissão e distribuição de energia elétrica. A pesquisa caracteriza-se como descritiva baseada em análise documental e quantitativa. Os resultados encontrados indicam a existência de uma correlação negativa entre o endividamento e o retorno das empresas analisadas. Os resultados obtidos dão apoio aos argumentos defendidos na Teoria do Pecking Order. A regressão realizada com os dados dos 5 anos analisados mostrou um R² Ajustado baixo, o que demonstra que o endividamento é um dos fatores que influenciam a rentabilidade, entretanto divide esse papel com outras variáveis. </t>
  </si>
  <si>
    <t>Laura Edith Taboada Pinheiro</t>
  </si>
  <si>
    <t>Contabilidade e Finanças</t>
  </si>
  <si>
    <t>Análise da relação entre gerenciamento do ciclo de vida de produtos e ecoeficiência</t>
  </si>
  <si>
    <t xml:space="preserve">Este artigo partiu da premissa de que, havendo um adequado gerenciamento do ciclo de vida dos produtos, a empresa possui mais oportunidades de avaliar, planejar e executar ações ambientalmente corretas que também sejam economicamente eficientes. Produtos obsoletos precisam ser descartados pelos usuários e a responsabilidade pelo tratamento desses produtos deve ser imputada às empresas que os produziram. Assim, se une a necessidade do gerenciamento do ciclo de vida dos produtos à obtenção e manutenção de resultados ecoeficientes. Nesse sentido, o objetivo deste artigo foi o de analisar se empresas com ações negociadas em bolsa de valores realizam gerenciamento do ciclo de vida dos produtos, se nesse gerenciamento o descarte é considerado como uma fase do ciclo, e se há relação perceptível entre o gerenciamento do ciclo de vida e índices de ecoeficiência. O trabalho foi orientado por meio de pesquisa descritiva, delimitando-se pelo método quantitativo e qualitativo, o que possibilitou coletar dados relativos às suas demonstrações contábeis do exercício financeiro de 2010, considerando os valores referentes às vendas líquidas, Valor Econômico Agregado (EVA), valor adicionado e os investimentos em meio ambiente. Os resultados encontrados demonstraram um valor de explicação das variáveis medido pelo coeficiente de determinação, visto que este número ficou em média igual a 23%. As conclusões indicaram que o gerenciamento do ciclo de vida dos produtos consegue explicar um percentual pequeno dos índices de ganho ecoeficientes. Porém, promover outros estudos pode possibilitar encontrar uma maior relação de explicação entre as variáveis estudadas nesta pesquisa. </t>
  </si>
  <si>
    <t>Davy Antonio da Silva</t>
  </si>
  <si>
    <t>2012/4T</t>
  </si>
  <si>
    <t>IFRS para pequenas e médias empresas: um estudo através dos escritórios contábeis de Minas Gerais</t>
  </si>
  <si>
    <t xml:space="preserve">Com a globalizaçao, surge a necessidade de demonstrações financeiras padronizadas. No Brasil, o Conselho Federal de Contabilidade (CFC) emitiu a Resolução 1.255/2009, que se correlaciona às IFRS SME elaboradas pelo International Accounting Standards Board (IASB). O objetivo desta pesquisa é analisar a adoção dessa norma pelas Pequenas e Médias Empresas (PMEs) por meio dos escritórios contábeis no estado de Minas Gerais. Para isso, foi elaborado um questionário respondido por 103 contabilistas. Os resultados revelaram que 49% dos respondentes consideraram a adoção das IFRS para as MPEs uma melhoria na divulgação e análise das informações contábeis; todavia, 32% entendem ser desnecessária essa padronização para PMEs. Dos contabilistas pesquisados 70% conhecem a Resolução 1.255/09 do CFC, que regulamenta a contabilidade para PMEs de acordo com o Padrão IFRS; contudo, 85% dos respondentes declararam não ter aplicado ainda o teste de impairment. Quanto aos principais obstáculos à implantação das IFRS PME, 44% dos respondentes citaram a novidade do tema, que demandará tempo para assimilação. Já 76% dos respondentes consideraram a forma da condução da convergência, incluindo divulgação, treinamento, adequação à realidade brasileira, entre outros pontos, como fraca ou regular. </t>
  </si>
  <si>
    <t xml:space="preserve">UFMG </t>
  </si>
  <si>
    <t>Análise qualitativa da divulgação da perda por irrecuperabilidade de ativos por empresas listadas na BM&amp;FBOVESPA</t>
  </si>
  <si>
    <t xml:space="preserve">A novidade introduzida na contabilidade brasileira pelas Leis nº. 11.638/07 e nº. 11.941/09 e pelo CPC 01 diz respeito à obrigatoriedade de reconhecer a perda por irrecuperabilidade também para os itens do Ativo Imobilizado e Intangível. Com o presente estudo, buscou-se verificar se as 463 empresas listadas na BM&amp;FBOVESPA, incluindo as do mercado tradicional, Balcão Organizado, BDR Organizado e dos segmentos de Nível 1, Nível 2 e Novo Mercado, por meio de suas Notas Explicativas (NEs), reconheceram a perda no valor recuperável de ativos imobilizados e instrumentos financeiros durante o ano de 2010, se abriram a linha correspondente na Demonstração do Resultado do Exercício (DRE) e se seguiram as normas de divulgação contidas no Pronunciamento Técnico CPC 01(R1). Este estudo não considerou perdas por irrecuperabilidade de ativos intangíveis. Destaca-se que apenas 1,73% das empresas listadas reconheceram perdas por não recuperabilidade de ativos no exercício de 2010, além da percepção de que, nas demonstrações encerradas em 31.12.2010, nenhuma apresentou, na íntegra, as determinações de divulgação sobre o impairment test na forma exigida pelo CPC 01(R1). </t>
  </si>
  <si>
    <t>Lilian L. Chaves Costa</t>
  </si>
  <si>
    <t>A governança como instrumento para a sustentabilidade da (res)pública: da aplicação no mundo corporativo à Administração Pública</t>
  </si>
  <si>
    <t xml:space="preserve">Da mesma forma que os investidores esperam retornos positivos, os cidadãos também esperam que o Estado lhes confira retorno em desenvolvimento econômico e melhoria da qualidade de vida. Nesse sentido o estabelecimento da governança pública no Brasil, que vem ocorrendo ao longo dos últimos anos, constitui elemento que agrega valores à legalidade e os harmoniza com os processos e procedimentos, empoderando o cidadão diante do Estado do qual ele é mantenedor, seu maior investidor – shareholder. A legislação brasileira consoante aos princípios aplicáveis à Good Public Management, exegéticos no artigo 37 da Carta da República de 1988 e aderentes a outros encontrados de forma infraconstitucional, com destaque para as Leis de Responsabilidade Fiscal (2000) e de Transparência (2012), vem instituindo práticas de governança pública e colocando à disposição do cidadão os instrumentos necessários para que ela possa ser efetivada, inclusive como arma de combate à corrupção, restando fortalecido o processo democrático no país. Nesse matiz este estudo, utilizando-se de pesquisa qualitativa de fonte bibliográfica em sua metodologia, tem por objetivo discutir a migração da aplicação dos conceitos de governança corporativa para o âmbito público, visto em uma perspectiva de agência, fundamentada na problemática que discute a efetividade da implementação da Governança Pública de forma contributiva à sustentabilidade da (res)pública. A análise efetuada levou ao entendimento de que a governança tornou-se questão de interesse público, uma vez que os princípios de governança aplicados à Administração Pública podem levar ao estabelecimento de novos patamares no que tange ao retorno das políticas públicas brasileiras. </t>
  </si>
  <si>
    <t>Luciane Mialik Wagnitz Linczuk</t>
  </si>
  <si>
    <t>UFTPR</t>
  </si>
  <si>
    <t>Planejamento e Governança Pública</t>
  </si>
  <si>
    <t>UTFPR</t>
  </si>
  <si>
    <t>Aspectos qualitativos da informação contábil: uma revisão analítica acerca da qualidade informacional introduzida a partir dos normativos contábeis estabelecidos pelo CPC, IASB E FASB</t>
  </si>
  <si>
    <t xml:space="preserve">A Contabilidade tem, como uma de suas principais funções, a comunicação da situação patrimonial e financeira das entidades, em determinado período, aos seus usuários. Nesse contexto, a partir de abordagem qualitativo-exploratória, esta pesquisa teve por objetivo geral identificar quais características qualitativas das informações contábeis são preconizadas pelo Comitê de Pronunciamentos Contábeis (CPC), International Accounting Standards Board (IASB) e Financial Accounting Standards Board (FASB), de maneira comum a estes três órgãos. Sendo que, com relação aos procedimentos de coleta e análise de dados, a presente investigação pode ser caracterizada como pesquisa de caráter documental, pois, para composição da sua base de evidências, utilizou dados primários (textos legais, pronunciamentos e orientações técnicas). Ao final da investigação, foi possível perceber que, independentemente do formato com que se apresentem, as informações divulgadas nos demonstrativos contábeis precisam ser complementadas de forma qualitativa e/ou quantitativa, ou seja, devem receber comentários adicionais, relatórios ou demonstrativos que forneçam subsídios para interpretação dos dados quantitativos publicados no escopo dos demonstrativos contábeis propriamente ditos. Em decorrência dessa constatação, como resultado do processo de convergência das normas brasileiras de Contabilidade às normas internacionais, observou-se uma tendência de elevação do volume de evidenciação contábil ou disclosure. </t>
  </si>
  <si>
    <t>Igor Gabriel Lima</t>
  </si>
  <si>
    <t>Faculdades Integradas do Vale do Ribeira</t>
  </si>
  <si>
    <t>FECAP</t>
  </si>
  <si>
    <t>Pesquisa Bibliográfica/Pesquisa Documental</t>
  </si>
  <si>
    <t>2013/1T</t>
  </si>
  <si>
    <t>Análise do ICMS-ST em empresas mineiras da região do Alto Paranaíba optantes pelo Simples Nacional</t>
  </si>
  <si>
    <t xml:space="preserve">O estudo objetivou identificar o impacto do ICMS-ST em empresas da região do Alto Paranaíba em Minas Gerais optantes pelo regime do Simples Nacional. Os estados, buscando uma maneira mais eficiente de fiscalizar os contribuintes, adotaram a modalidade de ICMS-ST, em que a empresa industrial recolhe todo o ICMS da cadeia consumidora no momento da venda para o distribuidor. A pesquisa de caráter explicativo-descritivo teve como objetivo evidenciar a oneração da carga tributária em empresas do setor farmacêutico, óptico, informática e construção pelo cálculo do ICMS nas duas modalidades. Na primeira, utilizando-se a alíquota do ICMS da tabela do Simples Nacional de acordo com o faturamento e, na segunda, considerando-se o ICMS-ST aplicado com a legislação vigente em Minas Gerais. Os dados utilizados no estudo foram fornecidos por empresas dos setores em questão. A partir daí a pesquisa buscou averiguar que o percentual a ser recolhido utilizando-se o ICMS-ST pode ser bem mais elevado do que o recolhido no ICMS do Simples Nacional. Procurou-se também apontar que empresas com faturamento menor podem ter um pagamento percentual maior de ICMS-ST, enquanto algumas, com faturamento maior, podem ter uma proporção percentual menor de aumento do ICMS. </t>
  </si>
  <si>
    <t>Aparecido Geraldo Costa Pereira</t>
  </si>
  <si>
    <t>Demonstrações contábeis do setor público à luz das normas internacionais e suas perspectivas para o gestor público</t>
  </si>
  <si>
    <t xml:space="preserve">A convergência das normas contábeis brasileiras para o padrão internacional iniciou-se com o processo de globalização, materializando-se com a sanção da Lei 11.638/2007 para o setor privado. Em 2008, o Conselho Federal de Contabilidade editou resoluções para iniciar a convergência das normas contábeis do setor público ao padrão internacional e, desde então, a Secretaria do Tesouro Nacional vem editando portarias que consistem em normas que pormenorizam tais resoluções. A Portaria STN 753/2012 determinou que no ano de 2014 as novas demonstrações contábeis do setor público deverão ser expressas no padrão internacional e, por isso, torna-se relevante explorar as perspectivas para o gestor público em relação a esses instrumentos que subsidiarão a sua tomada de decisões. Para tanto, foi feito um estudo de caso, em que as demonstrações contábeis do município de João Monlevade (Minas Gerais) relativas ao ano de 2010 foram convertidas para o padrão internacional. O objetivo desta pesquisa foi o de explorar as perspectivas para o gestor público em relação às novas demonstrações contábeis à luz da convergência ao padrão internacional que, enfim, subsidiarão a sua tomada de decisões. A pesquisa concluiu que as demonstrações contábeis no padrão internacional tendem a melhorar de forma substancial o nível e a clareza das informações de natureza orçamentária, financeira e patrimonial a todos os seus usuários. Os quocientes possibilitam uma interpretação mais objetiva dos resultados. No entanto, a interpretação da conversão realizada apontou que as demonstrações carecem de pequenos ajustes, com a finalidade de maximizar o seu propósito. </t>
  </si>
  <si>
    <t>Graziela de Fátima Pereira</t>
  </si>
  <si>
    <t xml:space="preserve">Instituto Ensinar Brasil </t>
  </si>
  <si>
    <t>Exame de Suficiência: uma análise dos resultados como contribuição para a sociedade</t>
  </si>
  <si>
    <t xml:space="preserve">Apresenta-se uma síntese da história de 10 versões do Exame de Suficiência dos profissionais em Contabilidade e analisam-se os 4 primeiros exames realizados no Brasil, em 2011 e 2012. Levantadas as informações necessárias ao estudo, determinou-se como objetivo identificar o propósito do exame e esclarecê-lo aos professores e alunos, às instituições de ensino e à sociedade, e estabelecer alguns questionamentos para futuros trabalhos. Do ponto de vista metodológico, trata-se de estudo exploratório e descritivo dos dados, com abordagem lógico-dedutiva. A análise dos resultados dos 4 primeiros exames demonstrou que: na área de Conhecimentos Contábeis Gerais os acertos não ultrapassaram 50%; na área de Conhecimentos Contábeis Avançados, o desempenho dos candidatos, que no exame aplicado no 2º semestre de 2011 foi de 60,59%, caiu para 45,63%, na versão do 2º semestre de 2012; na área de Conhecimentos Gerais, que trata das noções de Direito Público e Privado, Legislação e Ética Profissional, Princípios de Contabilidade e Normas Brasileiras de Contabilidade, o desempenho dos candidatos foi baixo no geral, tendo obtido pequena alta (48,87%) no exame aplicado no 2º semestre de 2011. Os exames de Língua Portuguesa também refletiram baixos resultados e queda de 13 pontos percentuais no último exame (2º semestre de 2012), que estavam em linha ascendente (47,66%) no exame aplicado no 2º semestre de 2011. Talvez, em função de a avaliação na área Matemática Financeira e Estatística ter passado a envolver-se mais com cálculos contábeis, a média de acertos, nos quatro exames, foi da ordem de 43,27%. </t>
  </si>
  <si>
    <t>Oscar Lopes da Silva</t>
  </si>
  <si>
    <t>UFPR</t>
  </si>
  <si>
    <t>Exploratória/Descritiva</t>
  </si>
  <si>
    <t>Lógico/Dedutiva</t>
  </si>
  <si>
    <t>Planejamento e controle: utilização de instrumentos de gestão nas maiores indústrias da Região Metropolitana de Belo Horizonte</t>
  </si>
  <si>
    <t xml:space="preserve">Esta pesquisa teve como objetivo identificar o efetivo uso dos controles de gestão nas maiores indústrias da Região Metropolitana de Belo Horizonte (MG). O estudo tem como sustentação teórica o papel da Controladoria, o processo de gestão, controle de gestão, além dos instrumentos de gestão. Foi utilizada, como amostra, a população-alvo de empresas industriais situadas na Região Metropolitana de Belo Horizonte (MG), entendendo-se aqui os municípios de Belo Horizonte, Contagem e Betim, selecionadas segundo o número de empregados existentes e faturamento anual. Para a identificação dessas empresas, foram utilizadas informações extraídas do cadastro da Federação das Indústrias do Estado de Minas Gerais (FIEMG), complementando-se com informações disponíveis pelo Ministério do Trabalho e Emprego (MTE). De um total de 122 empresas, com base em procedimentos estatísticos, foi possível concluir que 16 seriam suficientes para a sequência do trabalho. Assim, as empresas foram contatadas por telefone, sendo enviados questionários com perguntas abertas e fechadas por e-mail com um prazo de 30 dias para resposta. Os dados obtidos com os questionários foram organizados de forma quantitativa com elaboradação de tabelas e gráficos para análise e inferências sobre os instrumentos de gestão utilizados, análise qualitativa. O questionário conteve perguntas relacionadas às empresas, identificação dos respondentes, os principais instrumentos de gestão utilizados, frequência de uso das informações contidas nos instrumentos de gestão e os níveis hierárquicos que utilizam as informações geradas por esses controles, as formas de disponibilidade dessas informações, além dos aspectos positivos e negativos em relação aos instrumentos de gestão utilizados. Os principais resultados encontrados demonstraram que as empresas adotam o Fluxo de Caixa, a Contabilidade de Custo, o Orçamento de Produção e Investimentos, a Comparação Orçado versus Realizado e a Análise das Demonstrações Contábeis como ferramentas de gestão predominantes. Outras metodologias de gestão, tais como: Demonstrações Contábeis Projetadas, Análise de Resultado por Produto, Análise de Ponto de Equilíbrio, Resultado por Área de Negócio e Contabilidade por Responsabilidade, se aplicam na maioria das vezes de maneira exclusiva em determinadas organizações, mostrando, assim, que o plano gerencial de muitas empresas ainda pode ser desenvolvido, agregando maior confiabilidade ao processo de tomada de decisão. Ainda como achados da pesquisa identificaram-se os principais instrumentos de gestão disponíveis e utilizados pelas maiores indústrias situadas na Região Metropolitana de Belo Horizonte (MG), além da frequência de sua utilização diária, semanal ou mensal. Observou-se que grande parte das empresas pesquisadas disponibiliza suas informações de forma integrada em seus sistemas de informações gerenciais. Conclui-se que os controles de gestão, de modo geral, têm efetivo uso nas empresas pesquisadas, sendo decisivos no auxílio ao processo de gestão. </t>
  </si>
  <si>
    <t>Alexandre Eduardo Lima Ribeiro</t>
  </si>
  <si>
    <t>FNH</t>
  </si>
  <si>
    <t xml:space="preserve">Questionário </t>
  </si>
  <si>
    <t>2013/2T</t>
  </si>
  <si>
    <t>Evidenciação contábil em notas explicativas: um estudo baseado nos demonstrativos contábeis das empresas do segmento agrícola da Bovespa</t>
  </si>
  <si>
    <t xml:space="preserve">Desde dezembro de 2007 a legislação contábil brasileira vem passando por uma intensa reformulação estrutural, sobretudo no que tange à mensuração e evidenciação contábil, com a finalidade de harmonizar as normas brasileiras às normas internacionais de contabilidade. Com a sanção da Lei 11.638/07, o Comitê de Pronunciamentos Contábeis (CPC) ganhou força e vem buscando a convergência das Normas Brasileiras de Contabilidade com as Normas Internacionais de Contabilidade mediante a tradução das International Accounting Standards (IAS) e International Financial Reporting Standards (IFRS) e posterior adequação destas à legislação contábil nacional. O presente estudo teve como premissa o fato de essa harmonização resultar em um maior nível da prática da evidenciação contábil e, a partir daí, passou-se a analisar os demonstrativos publicados pelas empresas brasileiras listadas no segmento agrícola da Bolsa de Valores de São Paulo (Bovespa) no exercício de 2008, e verificar se essas empresas estão observando os itens relativos à evidenciação obrigatória em notas explicativas relativas ao Pronunciamento Técnico CPC 03. Este estudo concluiu que, no primeiro ano da obrigatoriedade legal de apresentação da Demonstração do Fluxo de Caixa, as referidas evidenciações foram parcialmente observadas pelas empresas participantes da amostra da pesquisa. </t>
  </si>
  <si>
    <t>Informação contábil e dissonância: um estudo qualitativo sobre a divulgação das informações nos relatórios da administração de empresas listadas na Bovespa no ano de 2010</t>
  </si>
  <si>
    <t xml:space="preserve">O presente estudo, fundamentado na Teoria da Dissonância Cognitiva, tem como principal objetivo verificar, de modo empírico, as práticas de divulgação das informações qualitativas presentes nos relatórios da administração, por meio de atribuições de lócus de causalidade de uma amostra de empresas listadas na Bolsa de Valores de São Paulo (Bovespa) no ano de 2010. Especificamente, propõe-se analisar os relatórios de administração, considerando a NBC TA 700, a fim de constatar a influência do desempenho das empresas na atribuição de causalidade, considerando informações com e sem lócus de causalidade. O tema em estudo foi pouco explorado em pesquisas anteriores, existindo apenas um trabalho divulgado no Brasil. Para cumprir o objetivo do estudo foi feita uma pesquisa documental nos relatórios de administração de empresas listadas na Bovespa no ano de 2010. Foi coletada uma amostra de empresas no endereço Bovespa, as quais possuíam relatórios de administração publicados referentes ao ano de 2010; depois da coleta foi utilizado o software Excel para sorteio de dez empresas para compor a amostragem. Após a composição das empresas para amostragem foram coletados os relatórios de administração do ano de 2010, sendo estes separados por frases presentes nas seções narrativas do relatório da administração. Estas seções narrativas foram submetidas primeiramente a dois árbitros para identificação e codificação das frases, atribuindo ou não lócus de causalidade a fatores internos e externos às empresas. Posteriormente, as seções narrativas foram submetidas a um terceiro árbitro, para arbitramento das diferenças de opiniões entre os dois primeiros. Um dos aspectos que diferenciam o presente estudo é a consideração de informações neutras, presentes nas seções narrativas dos relatórios da administração. Os resultados comprovam evidências consideráveis de que as empresas utilizam informações qualitativas para gerenciamento da sua imagem no mercado, em que notícias favoráveis ao desempenho foram atribuídas em grande maioria a fatores internos, e notícias desfavoráveis foram atribuídas a fatores externos. No contexto de desempenho positivo, notícias favoráveis são atribuíveis a fatores internos, e no contexto de desempenho negativo, notícias desfavoráveis são atribuídas a causas externas. As frases neutras, sem lócus de causalidade, na sua grande maioria, se referem a empresas com desempenho negativo, resultado este que diferencia o trabalho dos demais existentes. </t>
  </si>
  <si>
    <t>Willian Antônio de Castro</t>
  </si>
  <si>
    <t>Gestão Contábil, Controladoria e Auditoria</t>
  </si>
  <si>
    <t>Fragmentos da história contábil e a importância da Academia de Comércio de Juiz de Fora no contexto da contabilidade brasileira</t>
  </si>
  <si>
    <t xml:space="preserve">Este trabalho tem como objetivo destacar a relação da instituição de ensino Academia de Comércio de Juiz de Fora (MG) com a profissão contábil no Brasil desde o ano de sua fundação, em 30 de março de 1891, quando o empreendedor Francisco Batista de Oliveira, após uma de suas viagens à cidade de Paris, depois de participar de palestra na Escola de Altos Estudos Comerciais daquela cidade, resolveu fundar em de Juiz de Fora, na época em pleno crescimento de suas indústrias, uma instituição de ensino de nível superior denominada Sociedade Anônima Academia de Comércio, sendo o curso superior na área de comércio um dos primeiros a serem instituídos, constituindo, para muitos, o embrião do curso de Ciências Contábeis ministrado no Brasil. </t>
  </si>
  <si>
    <t>Mercado de seguros sob uma visão econométrica: proposta de um modelo para o seguro rural</t>
  </si>
  <si>
    <t xml:space="preserve">O artigo é concebido a partir do cenário econômico favorável ao agronegócio no Brasil, que possui papel significativo para o mercado de seguros das atividades agropecuárias em razão dos riscos a que estão sujeitos os produtores rurais. Nessa linha de pensamento o presente trabalho objetiva destacar o seguro rural como instrumento útil ao agronegócio, por ser reconhecido internacionalmente como mecanismo essencial para implementação de políticas agrícolas eficientes para tal. Consequentemente, tem-se uma série de perspectivas que se abrem no campo científico e acadêmico para pesquisas das mais diversas áreas no terreno do agronegócio brasileiro, trazendo a contribuição da Econometria no que tange à elaboração de uma proposta de modelo econométrico para demonstrar o crescimento do setor de seguros rurais no mercado brasileiro de seguros. Para consecução dos objetivos foi levantada, como procedimento metodológico em um primeiro momento, uma revisão teórica específica sobre seguros, agronegócio e Econometria, dentro de uma visão transdisciplinar, e em momento posterior, com a coleta de dados com a Superintendência de Seguros Privados (SUSEP) e a Federação Nacional das Empresas de Seguros Privados e de Capitalização (FENANSEG), procurou-se elaborar uma Análise de Regressão, possibilitando a mensuração do desenvolvimento nos últimos anos do objeto desta pesquisa, que é o seguro rural. </t>
  </si>
  <si>
    <t>Professor / Empresário</t>
  </si>
  <si>
    <t>Faculdade Iguaçu</t>
  </si>
  <si>
    <t>2013/3T</t>
  </si>
  <si>
    <t>Gestão orçamentária de cooperativas de crédito: um estudo com cooperativas de Belo Horizonte – MG – Brasil</t>
  </si>
  <si>
    <t xml:space="preserve">Parte-se da premissa de que uma estrutura administrativa adequada pressupõe a execução eficaz do processo de gestão, o qual envolve as atividades de planejamento, orçamento empresarial e controle. Nesse contexto, o orçamento empresarial se faz importante para todas as organizações em operação, e não somente para entidades com fins lucrativos, destacando-se nesse cenário as entidades cooperativas, notadamente as de crédito, uma modalidade de instituição financeira regulada pelo Banco Central, no caso brasileiro, as quais são objeto de estudo nesta pesquisa. Dessa forma, o objetivo geral deste trabalho foi o de analisar as características da gestão orçamentária de cooperativas de crédito do município de Belo Horizonte, estado de Minas Gerais, Brasil. Para isso, promoveuse uma pesquisa descritiva, bibliográfica, documental, qualitativa e quantitativa aplicada às cooperativas de crédito de Belo Horizonte. Portanto, este trabalho consistiu em descrever a gestão orçamentária dessas cooperativas de crédito. Os achados deste estudo indicaram que nenhuma das instituições pesquisadas elabora o orçamento empresarial e apenas uma delas implantou o planejamento estratégico formalizado. Entretanto, as administrações das cooperativas de crédito estudadas têm consciência da importância de um sistema de planejamento e controle gerencial eficaz, que pressupõe, segundo a literatura especializada, o uso do orçamento empresarial. </t>
  </si>
  <si>
    <t>Cláudio Duarte Sarkis</t>
  </si>
  <si>
    <t>A percepção dos profissionais contábeis de Belo Horizonte sobre a utilidade do marketing de serviços para os escritórios de contabilidade</t>
  </si>
  <si>
    <t xml:space="preserve">O acirramento da competitividade entre os escritórios de contabilidade despertou nos empreendedores a necessidade de utilizar novas ferramentas de gestão para evitarem a descontinuidade e, ao mesmo tempo, almejarem novas oportunidades de negócios. Uma das ferramentas que podem ser utilizadas é o marketing de serviços. Nesse sentido, este trabalho tem como objetivo discutir a importância do marketing de serviços e verificar qual a percepção dos empreendedores contábeis de Belo Horizonte sobre a utilidade dessa ferramenta para os escritórios de contabilidade. O estudo foi realizado por meio das pesquisas bibliográfica, documental e de levantamento (pesquisa de campo), com aplicação de questionário estruturado para coleta de dados. Os resultados da pesquisa confirmaram que o marketing de serviços contribui para a gestão e para o sucesso dos escritórios de contabilidade, principalmente, nos seguintes aspectos: aumento da satisfação dos clientes; melhoria na qualidade dos serviços prestados; maiores possibilidades de captação de novos clientes; retenção e fidelização dos clientes já existentes; criação de uma imagem mais atrativa do profissional e do próprio escritório; diferencial de mercado. </t>
  </si>
  <si>
    <t>Programação e planejamento da produção baseados na margem de contribuição para otimização do resultado</t>
  </si>
  <si>
    <t xml:space="preserve">O objetivo do trabalho é utilizar a programação linear para otimizar o resultado de uma empresa de enxovais para bebês, por meio do planejamento da produção baseada na margem de contribuição. Para a Programação Linear foi utilizada a ferramenta ‘Solver’ da planilha do Excel, buscando a otimização do resultado da indústria. No referencial teórico são apresentados conceitos e aplicações em casos concretos da margem de contribuição, custeio variável, planejamento e controle da produção e programação linear. Tratase de um estudo aplicado, de caráter quantitativo, feito por meio de pesquisa de campo e bibliográfica. O ambiente de pesquisa foi a indústria de enxovais, sendo definidos, na metodologia, as variáveis e os dados, além das hipóteses. Na avaliação dos resultados, primeiramente, descreveu-se a atividade produtiva e os produtos da empresa. Em seguida, analisou-se a utilização da programação linear baseada na margem de contribuição para planejar a produção, otimizando o resultado da empresa, dadas as restrições e limitações na demanda e no tempo de fabricação de cada produto. Por fim, avaliando os resultados, para otimizar a margem de contribuição, utilizando a programação linear com o emprego do Solver, concluiu-se que, para a empresa conseguir este aumento no resultado, é necessário ter conhecimento daqueles produtos com maiores margem de contribuição dividida pelo tempo, ou seja, incentivar a venda e produção dos mesmos, e não apenas aumentar a produção, esperando que o resultado cresça na mesma proporção. </t>
  </si>
  <si>
    <t>Laís Castro Rosa</t>
  </si>
  <si>
    <t>IFMG</t>
  </si>
  <si>
    <t>UNIDERP</t>
  </si>
  <si>
    <t>Pesquisa Bibliográfica/Pesquisa de Campo</t>
  </si>
  <si>
    <t>Aplicação dos modelos de Elizabetsky e Kanitz na previsão de falência: um estudo descritivo das melhores e maiores empresas por setor listadas na Revista Exame em 2010</t>
  </si>
  <si>
    <t xml:space="preserve">O objetivo do estudo foi analisar e justificar, por meio da aplicação dos modelos de Elizabetsky (1976) e Kanitz (1978), se as melhores empresas listadas por setor na Revista Exame (2010) apresentaram-se solventes nos períodos de 2007 a 2009. A metodologia utilizada foi a pesquisa bibliográfica e documental, bem como a descritiva e quantitativa. A amostra correspondeu a 12 (doze) empresas de vários setores (66,6 % do universo pesquisado). Os dados foram coletados por meio do Balanço Patrimonial (BP) e da Demonstração do Resultado do Exercício (DRE) divulgados no sítio da Bolsa de Valores de São Paulo (BM&amp;FBOVESPA), referentes aos exercícios de 2007 a 2009. A análise mostra a relação entre a classificação das empresas listadas na Revista Exame como melhores por setor em 2010 com consequentes resultados positivos nos modelos de previsão de falência, confirmados apenas pelo método de Kanitz (1978). Contudo, essas evidências apontam que as empresas listadas como melhores e maiores possuem boas perspectivas de sobrevivência futura. </t>
  </si>
  <si>
    <t>Isabelle Carlos Campos Rezende</t>
  </si>
  <si>
    <t>UnB/UFPB/UFRN</t>
  </si>
  <si>
    <t>2013/4T</t>
  </si>
  <si>
    <t>A situação econômica e financeira das empresas com negociação suspensa na BOVESPA e os modelos de previsão de falência</t>
  </si>
  <si>
    <t xml:space="preserve">A pesquisa buscou analisar a aplicação dos modelos de previsão de insolvência propostos por Elizabetsky (1976), Matias (1976), Kanitz (1978), Altman, Baidya e Dias (1979) e Pereira (1982) nas empresas Botucatu Têxtil S.A.; Cimob Participações S.A.; Ferragens Demellot S.A.; Focus Cia Securitizadora de Créditos Imobiliários; Gazola S.A. Indústria Metalúrgica; Global Brasil S.A.; Marambaia Energia Renovável S.A.; e Predileto Alimentos S.A., escolhidas por estarem com os seus registros suspensos na Bolsa de Valores de São Paulo (BOVESPA). A metodologia adotada nesta pesquisa se pautou pela abordagem descritiva, por meio de estudos de casos e análise documental do Balanço Patrimonial (BP) e Demonstração do Resultado do Exercício (DRE), nos dois últimos anos de publicação disponíveis. Os resultados mostraram que o modelo de Kanitz (1978), entre todos, foi o que apresentou a maior discrepância de resultados, demonstrando situações de solvência na grande maioria das análises enquanto os demais confirmavam a situação de insolvência ou, em poucos casos, a situação de nulidade. Por fim, concluiu-se que na aplicação dos modelos não é consenso afirmar que as empresas apresentaram situação de fragilidade financeira, ou seja, não se confirmou a condição de insolvência das empresas pesquisadas pelos modelos. O estudo, dessa forma, contribuiu para a aplicação e análise dos modelos de insolvência disponíveis na bibliografia. </t>
  </si>
  <si>
    <t>Aplicação de artefatos gerenciais de contabilidade nas empresas mineiras prestadoras de serviços sob a ótica das variáveis de setor e porte</t>
  </si>
  <si>
    <t xml:space="preserve">O IMA (Institute of Management Accountants), por meio do documento IMAP 1, identificou quatro estágios evolutivos da contabilidade gerencial. Soutes (2006) classifica os artefatos gerenciais utilizados por empresas brasileiras em um destes quatro estágios. Estudos recentes têm indicado baixo grau de utilização de artefatos modernos de contabilidade gerencial propostos pela literatura. Logo, este estudo buscou verificar a aplicação de artefatos gerenciais tradicionais e modernos em empresas mineiras prestadoras de serviço, tendo como parâmetro de análise o setor e porte destas. A pesquisa caracteriza-se como descritiva, com abordagem quantitativa e os dados para análise foram obtidos por meio da aplicação de um questionário, tendo participado da amostragem 28 empresas mineiras prestadoras de serviços. Entre os principais resultados observa-se o destacado uso do orçamento, moeda constante, simulações e do benchmarking nas empresas da amostra, embora somente o artefato Simulações tenha frequência superior a 50% das empresas estudadas. Outros artefatos como Custeio Padrão, Kaizen, Preço de Transferência, Teoria das Restrições e Balanced Scorecard são timidamente utilizados com uma frequência inferior a 10%. Os achados do estudo evidenciam que as empresas mineiras prestadoras de serviços possuem baixa utilização de artefatos gerenciais modernos, o que reafirma pesquisas e estudos feitos até o momento acerca do tema em questão. Foi utilizado o teste T de Student com o objetivo de analisar se existem diferenças de uso dos artefatos de contabilidade gerencial tendo como critérios o porte e o tempo de atuação das empresas no mercado. Tal teste evidenciou que não há, usando intervalo de confiança de 95%. </t>
  </si>
  <si>
    <t>Ana Carolina Vasconcelos Colares</t>
  </si>
  <si>
    <t>Os impactos das emissões públicas subsequentes de ações: análise comparativa entre as distribuições primárias e secundárias</t>
  </si>
  <si>
    <t xml:space="preserve">O estudo objetivou comparar as emissões públicas subsequentes primárias e secundárias de ações verificando os impactos, frente à divulgação destas informações no mercado, na rentabilidade destas ações de empresas listadas no segmento Bovespa, entre o período de 2008 a 2012. A amostra utilizada na pesquisa contemplou 56 eventos de 34 companhias de segmentos variados na Bolsa de Valores, Mercadorias e Futuros de São Paulo (BM&amp;FBOVESPA). Utilizou-se da técnica de Estudo de Eventos, para o atendimento do objetivo proposto, sendo considerado como eventos analisados: i) a data de deliberação do conselho administrativo; e ii) a data de registro destas novas ofertas de ações na Comissão de Valores Mobiliários (CVM). Foi utilizado o modelo do retorno ajustado ao risco e ao mercado para apurar os retornos normais a partir dos retornos observados das ações e das cotações do Ibovespa. Os coeficientes lineares alfa e beta foram calculados por meio de regressões conforme os Mínimos Quadrados Ordinários. Os resultados obtidos indicam que as ofertas públicas subsequentes primárias e secundárias de ações, nas duas datas estudadas, não impactaram significativamente nos preços dos títulos e, consequentemente, não apresentaram retornos anormais significativos das distribuições primárias e secundárias de ações. Concluiu-se que, mediante os resultados encontrados, o comportamento do mercado de capitais brasileiro, frente a uma Seasoned Equity Offering (SEO), não revela uma tendência e que tais informações disponíveis não foram amplamente assimiladas, demonstrando evidências da ineficiência semiforte do mercado. </t>
  </si>
  <si>
    <t>Ulisses Dias Gonçalves Filho</t>
  </si>
  <si>
    <t>UFVJM</t>
  </si>
  <si>
    <t>Pesquisa ex post facto</t>
  </si>
  <si>
    <t>A contabilidade como atividade meio: a utilização da Perd/Comp para efetivação da compensação e/ou restituição – um processo jurídico-administrativo</t>
  </si>
  <si>
    <t xml:space="preserve">Expõem-se no presente trabalho considerações a respeito da utilização pelos contadores da declaração denominada Pedido Eletrônico de Restituição, Ressarcimento ou Reembolso e Declaração de Compensação – Perd/Comp quando da compensação e/ou pedido de restituição de tributos de seus clientes. O objetivo do presente artigo é alertar os contadores quanto à necessidade de procedimentos adequados quando da utilização da referida declaração, salientando os aspectos dos riscos inerentes ao próprio procedimento, à garantia do resultado ao final e à responsabilização e valorização do profissional contador diante do seu cliente, sendo necessário que este seja advertido por aquele de forma a conscientizar-se dos riscos referentes ao processo jurídico-administrativo no qual está envolta a referida declaração. Importante, portanto, a implementação dos procedimentos adequados para que o profissional possa assegurar-se, prevenindo-se de ser compelido judicial ou extrajudicialmente a indenizar seus clientes por possíveis danos surgidos com a perda do direito ao crédito tributário pelo insucesso do pedido de compensação e/ou restituição do tributo. Ao final do trabalho sugere-se um conjunto sistemático de procedimentos para utilização pelos profissionais da área contábil, no intuito de iniciar uma mudança e/ou no mínimo uma discussão quanto aos pontos aqui tratados. </t>
  </si>
  <si>
    <t>Os impactos financeiros da comercialização dos créditos de carbono em uma empresa florestal brasileira</t>
  </si>
  <si>
    <t xml:space="preserve">Os impactos ambientais, ao serem evitados pelas empresas, podem render a elas créditos de carbono. Já existem mercados próprios para comercialização desses créditos, entre eles a Bolsa de Mercadorias e Futuros (BM&amp;F). Diante dos investimentos feitos por uma empresa florestal para gerar créditos de carbono surgiu a pergunta: Os referidos investimentos seriam viáveis econômica e financeiramente para a empresa? Este estudo se propôs a verificar essa viabilidade por meio de pesquisa bibliográfica documental e avaliação de índices econômicos e financeiros dos números divulgados nos demonstrativos contábeis da empresa. Para isso, foram feitas projeções de fluxo de caixa, levando-se em consideração possíveis cenários, desde a comercialização total dos créditos gerados até a sua não comercialização em função da não aprovação do projeto pelas autoridades competentes. O objetivo geral deste trabalho foi verificar se os investimentos realizados pela empresa se tornaram viáveis econômica e financeiramente e estimar os resultados financeiros na comercialização dos créditos de carbono. O estudo verificou a viabilidade do projeto na maioria de suas projeções, além da geração de um ganho para a população, constatando a inviabilidade de apenas uma delas. </t>
  </si>
  <si>
    <t>Patricia Regina Teles de Ávila</t>
  </si>
  <si>
    <t>Adoção das IFRS e as propriedades das previsões de lucros dos analistas: Caso brasileiro</t>
  </si>
  <si>
    <t xml:space="preserve">Com o propósito de identificar as características gerais das projeções de lucros dos analistas de empresas brasileiras, este artigo visa documentar o desempenho desses importantes intermediários financeiros, apreciando dois pontos especificamente: i) o viés; e ii) a acurácia. A partir de dados da Thomson Reuters I/B/E/S, foram investigadas as propriedades estatísticas das projeções dos analistas do período em torno do qual se adotaram as International Financial Reporting Standards (IFRS) no Brasil. O período de estudo foi de 2007 a 2011, analisando-se as previsões de lucro trimestrais. Características como acurácia, viés e precisão das projeções dos analistas são apreciadas em diferentes situações. Os resultados indicaram que a acurácia dos analistas melhora com um aumento da cobertura e nas empresas lucrativas. Testes univariados e multivariados não apontam alterações significativas na acurácia e viés das previsões dos analistas nos anos em torno da adoção das IFRS. A adoção das IFRS não pode ser vista como panaceia para os males da contabilidade e ineficiências do mercado de capitais. A complexidade dos ajustes às novas normas contábeis e o lento processo de consolidação de conversão das demonstrações podem explicar parcialmente os resultados. </t>
  </si>
  <si>
    <t>Antonio Lopo Martinez</t>
  </si>
  <si>
    <t>FUCAPE</t>
  </si>
  <si>
    <t>ES</t>
  </si>
  <si>
    <t>Atitude discente em relação ao ensino de contabilidade em cursos de administração: uma análise estatística</t>
  </si>
  <si>
    <t xml:space="preserve">O objetivo principal deste estudo foi analisar atitude discente em relação ao ensino de Contabilidade nos cursos de graduação em Administração de quatro instituições de ensino superior, em Minas Gerais. Quanto à metodologia, o estudo envolveu uma avaliação quantitativa em que foram aplicados questionários estruturados a uma amostra de 261 graduandos em Administração para analisar atitude em relação ao ensino de Contabilidade. Foram utilizadas as seguintes técnicas de análise de dados: estatística descritiva e estatística multivariada (análise fatorial). Os resultados apontaram como adequado o modelo com 36 variáveis para mensurar atitude, após os testes de Kaiser-Meyer-Olkin (KMO), Esfericidade de Bartlett e Comunalidades, que indicaram grau satisfatório de ajuste e confiabilidade dos dados (Alfa de Cronbach), e, portanto, foi submetido à análise fatorial. Com aproximadamente 62% de variância total explicada foram obtidos 11 fatores. De modo geral, os discentes reconhecem a importância do ensino de Contabilidade para a formação do administrador, julgam interessantes os conteúdos e com eles têm pouca dificuldade; entretanto, sentem-se apenas moderadamente seguros em avaliações e no uso da Contabilidade na prática. Acredita-se que a pesquisa contribuiu para o campo de orientação curricular de cursos de graduação em Administração, especialmente para um repensar na configuração da área do ensino de Contabilidade para não contadores </t>
  </si>
  <si>
    <t>IFTM</t>
  </si>
  <si>
    <t>Full IFRS no Brasil: um estudo sobre os impactos de cada pronunciamento do CPC nas demonstrações contábeis das companhias abertas brasileiras</t>
  </si>
  <si>
    <t xml:space="preserve">O objetivo geral desta pesquisa foi identificar, na transição para as normas International Financial Reporting Standards (IFRS), quais Pronunciamentos do Comitê de Pronunciamentos Contábeis (CPC) ocasionaram maiores diferenças no Patrimônio Líquido e no Resultado reportados pelas companhias brasileiras listadas na Bolsa de Valores, Mercadorias e Futuros de São Paulo (BM&amp;FBOVESPA). O Brasil aderiu ao processo de convergência mundial para as IFRS, com a emissão da Instrução nº. 457/2007 da Comissão de Valores Mobiliários (CVM), que determinou que elas seriam obrigatórias para as demonstrações financeiras consolidadas relativas ao exercício de 2010 e posteriores. Definiu-se que o órgão responsável pela preparação e emissão de pronunciamentos compatíveis com as IFRS seria o Comitê de Pronunciamentos Contábeis (CPC). Com base em estudos realizados em outros países, havia a preocupação de que os Pronunciamentos deste órgão poderiam causar diferenças significativas em rubricas que servem de base para diversos contratos entre agentes econômicos. Utilizando-se de uma pesquisa descritiva, foram analisadas as demonstrações contábeis de 76 companhias abertas não financeiras listadas na BM&amp;FBOVESPA, pertencentes ao IBrX – Índice Brasil, referentes ao ano de 2009. Por meio da análise dos quadros de reconciliação do Lucro Líquido e do Patrimônio Líquido presentes nas demonstrações contábeis, bem como das notas explicativas, identificaram-se os Pronunciamentos do CPC que causaram as maiores diferenças no Patrimônio e Resultado reportados pelas companhias. Os resultados apontaram para o CPC 26 (Participações de Minoritários), o CPC 27 (Ativo Imobilizado) e o CPC 20 (Custos de Empréstimos). Porém, cabe ressaltar que os impactos ocasionados pelos Pronunciamentos não ocorreram de forma homogênea entre as empresas. </t>
  </si>
  <si>
    <t>Thiago Alberto dos Reis Prado</t>
  </si>
  <si>
    <t>Gestão Financeira e Controladoria</t>
  </si>
  <si>
    <t>Aplicada</t>
  </si>
  <si>
    <t>2014/1T</t>
  </si>
  <si>
    <t>Contabilidade Gerencial: um estudo acerca do planejamento e controle em creches</t>
  </si>
  <si>
    <t>As creches são entidades que têm papel fundamental na educação infantil. Os recursos para o funcionamento devem ser utilizados de forma a cumprir seu objetivo com qualidade. Desse modo, torna-se importante possuir ferramentas de planejamento e controle que ofereçam condições de proporcionar aos usuários informações para facilitar o processo decisório. Esta pesquisa apresenta um estudo elaborado nas creches cadastradas na Secretaria Municipal de Educação de Ituiutaba (MG). Utilizou-se para a coleta de dados um questionário elaborado com o objetivo principal de identificar os instrumentos de planejamento e controle gerencial usados pelas creches em estudo. Os principais resultados indicaram que 78% das entidades fazem o planejamento com base nas informações geradas pela contabilidade; a principal ferramenta de controle utilizada é a de contas a pagar e a receber; e o que mais motiva as entidades a usar tais instrumentos é a prestação de contas à comunidade e aos seus provedores</t>
  </si>
  <si>
    <t>Efeitos da crise mundial de 2008 na situação econômica e financeira das empresas brasileiras que compõem o Ibovespa</t>
  </si>
  <si>
    <t>O ano de 2008 ficou marcado na história devido a uma das maiores crises econômicas que já ocorreram. A crise mundial, também conhecida como crise do subprime, teve impacto global atingindo, inclusive, as empresas brasileiras. Perante tal cenário, o artigo teve como objetivo analisar o comportamento financeiro e econômico das empresas brasileiras que compõem o Ibovespa e verificar se essas empresas foram afetadas pela crise mundial de 2008, partindo das hipóteses de que a liquidez e a rentabilidade diminuíram e o endividamento aumentou naquele ano. Para atingir o objetivo recorreu-se à pesquisa quantitativa exploratória, utilizando-se da análise descritiva para avaliar os indicadores de liquidez, rentabilidade e endividamento de 62 empresas que compõem o Ibovespa, referente aos períodos de 2007, 2008 e 2009. Os resultados obtidos rejeitaram a hipótese de que a liquidez diminuiu, mas confirmaram a hipótese de que a rentabilidade diminuiu e o endividamento aumentou em 2008. Diante das análises feitas concluiu-se que a situação financeira e econômica das empresas estudadas foi afetada pela crise mundial de 2008. Como limitação do estudo tem-se a indisponibilidade de dados para realizar uma pesquisa em um número maior de empresas.</t>
  </si>
  <si>
    <t>Perspectivas para redução da despesa pública com o legislativo municipal resultante da aplicação da emenda constitucional 58/2009: uma análise em divino das Laranjeiras (MG)</t>
  </si>
  <si>
    <t xml:space="preserve">Com a promulgação da Emenda à Constituição n°. 58 de 2009, que reduziu o repasse de recursos financeiros transferidos do Executivo ao Legislativo municipal, o presente estudo objetivou identificar os efeitos provocados por essa diminuição na gestão orçamentária e financeira do Poder Legislativo Municipal. Para tanto, promoveu-se análise orçamentária e financeira nos balanços e demonstrativos contábeis da Câmara Municipal de Divino das Laranjeiras (MG) referentes aos exercícios disponibilizados de 2009 e 2010. Os resultados revelaram que a Emenda Constitucional n°. 58 de 2009 alterou significativamente a gestão orçamentária e financeira do Poder Legislativo Municipal, restringindo as disponibilidades que financiam os gastos de suas atividades e funções exclusivas, o que obrigou o gestor da câmara analisada a se adequar à nova limitação do repasse duodecimal. Ademais, do ponto de vista da busca pela economicidade, o dispositivo alcançou resultados efetivos, não permitindo, porém, a identificação quanto à alocação dos recursos economizados. As constatações sugerem perspectivas para fomento ao debate sobre os critérios de transferência de recursos do Executivo ao Legislativo, e para a redução desta despesa pública. </t>
  </si>
  <si>
    <t>Árley Santos Duarte</t>
  </si>
  <si>
    <t>Accountability na área cultural: uma investigação sobre a importância do registro contábil para o controle patrimonial dos acervos dos museus públicos</t>
  </si>
  <si>
    <t xml:space="preserve">Este trabalho teve por objetivo identificar a percepção dos gestores culturais sobre a importância do registro contábil do acervo para o controle patrimonial dos museus públicos. Para consecução deste objetivo, foram enviados questionários a 2.510 museus, obtendose uma taxa de retorno de 2,07%, compreendendo 52 museus públicos brasileiros. Na análise dos resultados utilizou-se estatística descritiva e testes de correlação de Pearson. Quanto ao perfil dos respondentes, a maior parte pertence ao gênero masculino, trabalha com vínculo empregatício na instituição, tem entre 1 e 3 anos de serviço e ocupa cargos de direção. Em 51,9% da amostra os controles adotados pela sua gestão não são suficientes; 86,5% concordaram que técnicas de gestão devam estar contempladas nos currículos dos gestores de instituições museológicas; e 94,2% dos gestores informaram que inventariar periodicamente o acervo das instituições museológicas fortalece os mecanismos de controle patrimoniais. Os testes de correlação indicaram que os gestores dos museus estudados reconhecem que as técnicas por eles adotadas para controle dos seus acervos são limitadas e que a presença de registros contábeis nos museus pesquisados influencia seus controles patrimoniais. </t>
  </si>
  <si>
    <t>Luís Antônio do Nascimento Neco</t>
  </si>
  <si>
    <t>Indutivo</t>
  </si>
  <si>
    <t>2014/2T</t>
  </si>
  <si>
    <t>Governança corporativa no terceiro setor: um estudo de caso em fundação de serviços hospitalares</t>
  </si>
  <si>
    <t xml:space="preserve">No contexto da governança corporativa, também se encontram as fundações de apoio a universidades e seu respectivo Conselho Curador, suposto responsável pelas práticas desse conceito. Com isso, a presente pesquisa buscou analisar as boas práticas de governança corporativa nesse tipo de organização do terceiro setor, na visão dos conselheiros, seguindo as principais normas do Instituto Brasileiro de Governança Corporativa (IBGC). Para este estudo, montou-se uma revisão bibliográfica e análise de caso em uma fundação de serviços hospitalares brasileira, feitas no segundo semestre do ano de 2012. O método utilizado consistiu na aplicação de questionários ao Conselho Curador da fundação, envolvendo itens de governança corporativa. Os resultados revelaram uma associação dos princípios de boa governança com as práticas do Conselho Curador, demonstrando que, na maioria dos aspectos analisados e de forma parcial, o método cumpre sua função de disseminador da governança corporativa em um setor ainda pouco estudado pela sociedade. </t>
  </si>
  <si>
    <t>Mayra Martins</t>
  </si>
  <si>
    <t>Governança em tecnologia da informação: um estudo de caso</t>
  </si>
  <si>
    <t xml:space="preserve">Este artigo teve como objetivo entender e avaliar o processo de Gerenciamento de Serviços oferecidos pelo Departamento de Tecnologia da Informação da Companhia Mineira de Açúcar e Álcool (CMAA), localizada no Triângulo Mineiro (MG), e verificar se esse processo contribui para a melhoria no nível de serviço do departamento. O artigo apresenta uma abordagem do Gerenciamento de Serviços de Tecnologia da Informação (TI), baseada na biblioteca das boas práticas da ITIL versão 3. Um estudo de caso real foi utilizado para obter uma avaliação do que já era e do que pode ser implementado, alinhado ao estudo destas boas práticas. O trabalho buscou alicerçar o Gerenciamento de Serviços em TI, a visão estratégica dos conceitos de Governança de TI, avaliando o panorama atual e os desafios da Gestão de TI, com foco voltado aos processos que serão exercitados no estudo de caso. </t>
  </si>
  <si>
    <t>Márcia Pereira Espíndola</t>
  </si>
  <si>
    <t>Administrador / Consultor</t>
  </si>
  <si>
    <t>Formação de preço com o coeficiente de mark-up para as empresas tributadas pelo lucro real e com variáveis incidentes sobre o lucro</t>
  </si>
  <si>
    <t xml:space="preserve">A pesquisa teve como objetivo contribuir para a gestão financeira das empresas ao propor um modelo para a determinação do fator de marcação (F-mark-up) a ser aplicado sobre o custo, na fixação do preço de venda, contemplando variáveis que incidem sobre a receita e variáveis sobre o lucro. O modelo foi desenvolvido a partir de simulações exaustivas em três etapas, utilizando-se técnicas quantitativas com o auxílio do Software SPSS. A partir de testes de regressão identificou-se um modelo de regressão exponencial que, aplicado sobre os custos de aquisição de produtos, serviços ou mercadorias, determina o preço de venda ideal a ser utilizado pelas organizações no processo de gestão de preços. </t>
  </si>
  <si>
    <t>Editinete André da Rocha Garcia</t>
  </si>
  <si>
    <t>Análise da produção e distribuição de riqueza: estudo das companhias de capital aberto do setor de siderurgia no período de 2009 a 2011</t>
  </si>
  <si>
    <t xml:space="preserve">Este estudo objetivou analisar o comportamento dos indicadores de geração e distribuição de riqueza obtidos, por meio da Demonstração do Valor Adicionado (DVA), em empresas de capital aberto do setor de siderurgia no período de 2009 a 2011. Pesquisa de natureza descritiva foi realizada por meio de dados bibliográficos e documentais, com abordagem qualitativa. A amostra constituiuse por empresas siderúrgicas listadas na BM&amp;FBovespa. Para análise dos dados foram utilizados os indicadores propostos pela Fipecafi (2010) com o intuito de atingir o objetivo do presente estudo. Os achados evidenciam que há uma diferenciação no que concerne à geração de riqueza das companhias analisadas, em específico na Gerdau S.A. e Usinas Siderúrgicas de Minas Gerais S.A. (Usiminas), quando comparadas. Constatou-se, ainda, que a maior parcela da riqueza agregada da Cia. Siderúrgica Nacional (CSN) destinou-se ao governo, enquanto na Cia. de Ferros Ligas da Bahia (Ferbasa) a maior parte da riqueza agregada destinou-se aos empregados. </t>
  </si>
  <si>
    <t>Vinícius dos Santos Pelegrini Neves</t>
  </si>
  <si>
    <t>Agente Fazendário</t>
  </si>
  <si>
    <t>2014/3T</t>
  </si>
  <si>
    <t>Risco de auditoria no setor público</t>
  </si>
  <si>
    <t>Robson Fernandes Soares</t>
  </si>
  <si>
    <t>Caso para Ensino</t>
  </si>
  <si>
    <t>Avaliação de desempenho do controller em empresa com sistema de remuneração variável</t>
  </si>
  <si>
    <t xml:space="preserve">Este estudo objetivou identificar a forma de avaliação de desempenho do controller em empresa que adota sistema de remuneração variável. De modo complementar, buscou identificar os reflexos da avaliação no desempenho de sua função. Para tal promoveu-se pesquisa descritiva com abordagem qualitativa, a partir de entrevista estruturada com o controller de uma empresa multinacional do setor automotivo e de análise do conteúdo de documentos. Os resultados da pesquisa mostraram que a forma de avaliação de desempenho da empresa está atrelada a indicadores baseados em critérios de resultado (lucro, volume, orçamento) e comportamentais. A sinergia entre a empresa e o profissional de controladoria é um dos aspectos observados neste estudo, fundamental ao desempenho desejado do controller nas funções e atividades que realiza. Tal fato decorre especialmente por haver clareza nas metas e nos indicadores de sua avaliação de desempenho. Assim, concluiu-se que há alinhamento entre os objetivos da empresa e os do controller entrevistado, clareza nas relações entre ambos e fornecimento de informações pertinentes e relevantes ao desempenho da função e ao cumprimento de metas. </t>
  </si>
  <si>
    <t>Iago França Lopes</t>
  </si>
  <si>
    <t>Passivos intangíveis: uma discussão a respeito da sua evidenciação nas demonstrações contábeis</t>
  </si>
  <si>
    <t xml:space="preserve">O presente trabalho visa demonstrar como os passivos intangíveis são evidenciados nas demonstrações contábeis. Para isso, buscouse analisar com profundidade as demonstrações contábeis de todas as seis empresas siderúrgicas que publicam seus demonstrativos no site da Bolsa de Valores do Estado de São Paulo (Bovespa). Desse modo, utilizou-se a pesquisa documental e a bibliográfica. Para a documental, a análise foi feita em Balanços Patrimoniais, Notas Explicativas, Relatórios da Diretoria e Balanço Social. Concluiu-se que, por falta de legislação específica, subjetividade do tema e/ou falta de conhecimento dos administradores, as empresas pouco divulgam os passivos intangíveis. Das que o fazem a maioria os utiliza indiretamente como forma de divulgar ativos intangíveis, ou seja, gerar um reflexo positivo, tanto no ambiente externo quanto interno. </t>
  </si>
  <si>
    <t>Bruno Cristiano Gomes</t>
  </si>
  <si>
    <t>Informações de natureza contábil e gestão do caixa: Um levantamento sobre sua utilização pelas micro e pequenas indústrias de Marechal Cândido Rondon (PR)</t>
  </si>
  <si>
    <t xml:space="preserve">As micro e pequenas empresas vêm se destacando na economia nacional, porém apresentam baixa taxa de sobrevivência devido a sua fragilidade gerencial. Um dos principais problemas que estas empresas enfrentam é com a gestão do caixa, tomando decisões sem base em dados confiáveis. Partindo dessa realidade, o objetivo principal da pesquisa foi identificar quais as informações de natureza contábil são utilizadas pelas micro e pequenas indústrias da cidade de Marechal Cândido Rondon – Paraná. Também se buscou identificar o perfil destas indústrias e o perfil dos gestores. A pesquisa classifica-se quanto aos objetivos como exploratória, quanto aos procedimentos, como de levantamento e bibliográfica, e quanto à abordagem do problema, como qualitativa. A amostra foi constituída por micro e pequenas indústrias cadastradas no Setor de Alvará da Prefeitura Municipal, totalizando 212 empresas; destas foram descartadas 47 empresas individuais, 21 não localizadas na sede municipal, 14 que possuíam apenas alvará, 3 desativadas e 13 de médio e grande porte, restando uma amostra de 114 empresas, com obtenção de respostas de 89 indústrias, o correspondente a 78%. Os dados foram coletados por meio de questionário entregue nas indústrias. Os resultados apontam que as informações mais utilizadas na gestão do caixa são: o controle de caixa, monitoramento das contas a receber, controle das contas a pagar, consulta da área de compras à área financeira, análise de recursos a serem investidos em salários, análise da liquidez e da posição de caixa para planejar o volume e a maneira certa para distribuir lucros. </t>
  </si>
  <si>
    <t>Luana Bruxel Heinen</t>
  </si>
  <si>
    <t>2014/4T</t>
  </si>
  <si>
    <t>Um estudo de confrontos: notas explicativas versus laudos de avaliação de imobilizado</t>
  </si>
  <si>
    <t>O presente trabalho visou estudar qual o melhor critério para avaliação e mensuração de ativos de acordo com as novas normas de contabilidade nos quesitos de periodicidade, depreciação, tributação e durabilidade. O problema da convergência às novas normas de contabilidade no Brasil se refere à aplicação do IAS 16 e CPC 27, pois há muitas dúvidas sobre a determinação da vida útil do bem e valor residual. Pode-se usar a opção de mensurar os ativos ao valor presente no balanço das entidades para que a evidenciação destes bens não fique somente em valores nas Notas Explicativas, podendo cumprir assim as estimativas das empresas em relação aos créditos tributáveis obtendo um resultado satisfatório. A nova norma não descreve o critério de materialidade utilizado para definir se um ativo deve ser reconhecido no Imobilizado, porém o pronunciamento informa o modo mais adequado para registrar determinados itens não materiais nele e aplicar os critérios do valor global. O trabalho foi elaborado por meio de pesquisa descritiva e qualitativa. As principais conclusões deste estudo foram as novas normas do Ativo Imobilizado, tendo como foco principal o confronto das práticas aplicadas pelas empresas em relação à Revisão da Vida Útil de seus bens no decorrer dos anos de 2009 a 2012.</t>
  </si>
  <si>
    <t>Renata Aparecida Soares</t>
  </si>
  <si>
    <t>CEUNIH</t>
  </si>
  <si>
    <t>O orçamento como instrumento contábil de controle e apoio à gestão das organizações modernas: um estudo com concessionárias de veículos leves de Belo Horizonte</t>
  </si>
  <si>
    <t xml:space="preserve">A continuidade e a geração de riqueza são princípios básicos que norteiam qualquer empreendimento comercial. Na realidade atual dos negócios, o fator competitividade se tornou imprescindível para o alcance dos objetivos organizacionais. Nesse contexto, faz-se necessária a utilização, cada vez mais frequente, de instrumentos e ferramentas eficientes que auxiliem no processo de gestão das empresas, como o orçamento empresarial. O orçamento proporciona maior controle financeiro, melhor distribuição de responsabilidade e contribui para a formação de metas e objetivos que devem ser alcançados no gerenciamento dos negócios. Esta pesquisa teve como objetivo discutir a utilidade e a contribuição do orçamento empresarial para o alcance da eficiência da gestão em empresas concessionárias de veículos leves localizadas na cidade de Belo Horizonte. O estudo foi feito por meio das pesquisas bibliográficas e de campo, com aplicação de questionário estruturado para coleta de dados. Os resultados do estudo confirmaram que o orçamento empresarial é ferramenta eficiente e necessária à gestão das empresas pesquisadas. Ele contribui para a elaboração do planejamento estratégico, para a comunicação entre os setores, motiva o alcance das metas, auxilia nos procedimentos de controle e na avaliação da eficácia operacional. </t>
  </si>
  <si>
    <t>Análise da carga tributária das empresas de construção civil listadas na BM&amp;Fbovespa</t>
  </si>
  <si>
    <t xml:space="preserve">A Demonstração do Valor Adicionado (DVA) tem papel fundamental de evidenciar a contribuição de cada empresa na geração da riqueza nacional, na formação do Produto Interno Bruto (BIP) do município, estado ou país em que está inserida. Sendo assim, por meio da DVA torna-se possível avaliar quantitativa e qualitativamente a respectiva carga tributária suportada pela empresa, bem como permitir uma comparação imediata com outras companhias do mesmo setor, ou entre setores distintos, relativamente a essa carga. Logo, o objetivo deste artigo foi avaliar a distribuição da riqueza gerada pelas empresas de construção civil listadas na Bolsa de Valores de São Paulo (BM&amp;FBovespa), em relação aos tributos federais, estaduais e municipais durante 5 anos, de 2009 a 2013, mostrando em qual âmbito de governo se concentra a maior parte da carga tributária dessas empresas. O artigo foi baseado em pesquisa descritiva, documental, quantitativa e qualitativa, para chegar a um nível maior de detalhamento das informações. O resultado da análise mostrou que a carga tributária das empresas está em torno de 20%, sendo que os tributos federais concentram mais de 85% da carga tributária auferida por essas empresas. </t>
  </si>
  <si>
    <t>Marcelo Silva de Lima</t>
  </si>
  <si>
    <t>UFC</t>
  </si>
  <si>
    <t>2015/1Q</t>
  </si>
  <si>
    <t>Avaliação da execução orçamentária por funções de governo em municípios com a utilização de índices de desempenho</t>
  </si>
  <si>
    <t>Políticas públicas tomam forma de programas públicos, projetos, leis, gasto público direto, entre outros. Avaliações dessas políticas podem funcionar como um instrumento importante para a aplicação do gasto público. O registro contábil das despesas que competem ao setor público é evidenciado no maior nível de agregação com a denominação de função (funções de governo). O somatório dos valores registrados nas diversas funções em determinado ano representa toda a execução orçamentária. Este artigo teve o objetivo de avaliar o desempenho da execução orçamentária por funções de governo dos 50 municípios mais populosos do Brasil, no ano de 2012, com a utilização de índices de desempenho, elaborados com a técnica da Análise de Componentes Principais (ACP). Foi utilizado o método indutivo com mensuração quantitativa. Os dados sobre as funções de governo foram extraídos do sítio eletrônico da Secretaria do Tesouro Nacional (STN). Foram elaborados 4 índices de desempenho (subgrupos de funções per capita): funções administrativas, funções sociais, funções de infraestrutura e um índice com todas as 21 funções de governo que foram classificadas nos subgrupos. Os resultados revelaram que o município de Campos dos Goytacazes (RJ) teve o melhor desempenho nas funções administrativas, de infraestrutura e nas 21 funções de governo e ainda ficou na 3ª posição de desempenho das funções sociais. Quanto ao pior desempenho (última posição), se destacaram nas funções administrativas, sociais, de infraestrutura e nas 21 funções, respectivamente, os municípios de Ananindeua (PA), São João do Meriti (RJ), Nova Iguaçu (RJ) e São Gonçalo (RJ).</t>
  </si>
  <si>
    <t>Mauricio Corrêa da Silva</t>
  </si>
  <si>
    <t>UFRN</t>
  </si>
  <si>
    <t>RN</t>
  </si>
  <si>
    <t>Quantitativa/Indutiva</t>
  </si>
  <si>
    <t>Impairment e alisamento de resultados em companhias abertas do setor de energia elétrica do Brasil</t>
  </si>
  <si>
    <t>O objetivo do estudo consistiu em verificar qual a associação entre a redução ao valor recuperável de ativos e a prática de gerenciamento de resultados conhecida como income smoothing ou alisamento de resultados. Para tanto, foram selecionadas as empresas do setor de energia elétrica listadas na BM&amp;FBOVESPA. Entre as companhias do segmento estudado, foram coletados trinta e nove valores de perdas por impairment reconhecidas de 2008 a 2011 por quatorze delas. Dimensionada em relação ao ativo total da empresa, a referida perda compôs um indicador de impairment. Quanto ao income smoothing, foi avaliado conforme o modelo de Eckel (1981). Após a construção das duas métricas de análise, buscou-se verificar associação entre elas por meio de regressões. Os resultados sugeriram a relação de que quanto maior a perda por impairment da companhia, proporcionalizada a seu ativo, maior a tendência à suavização dos lucros. Os achados indicaram que as subjetividades no cálculo das perdas por impairment podem ser alvo de julgamentos e manipulação pelos gestores que, conhecendo as características dos investidores avessos ao risco, aproveitam-se da vulnerabilidade dos cálculos de taxas e prazos inerentes ao impairment para fins de alisamento de resultados. A pesquisa pode servir como base para melhorias na confiabilidade das informações divulgadas e também como indicativo de que os organismos governamentais devem delimitar de forma mais clara e objetiva as métricas envolvidas no cálculo do impairment.</t>
  </si>
  <si>
    <t>Hugo Dias Amaro</t>
  </si>
  <si>
    <t>Evidenciação do impairment test: análise das empresas pertencentes ao índice IBrX-100</t>
  </si>
  <si>
    <t>Dado o processo de convergência às Normas Internacionais de Contabilidade ocorreram alterações na Lei nº. 6.404/76 (Lei das Sociedades Anônimas), por meio das Leis 11.638/07 e 11.941/09, modificando algumas normas, as quais não permitiam a adoção pelo Brasil do que é publicado pelo International Accounting Standards Board (IASB). Adicionalmente, houve mudanças promovidas pela Comissão de Valores Mobiliários (CVM), com a Instrução CVM nº. 485/10, obrigando as empresas a adotar o padrão International Financial Reporting Standards (IFRS) e, pela Deliberação CVM nº. 639/10, foi aprovado o Pronunciamento Técnico CPC 01 (R1), sobre recuperabilidade dos ativos, tornando este obrigatório para as empresas de capital aberto. Assim, o objetivo deste estudo foi investigar se as companhias pertencentes ao Índice Brasil – IBrX-100 estão evidenciando em suas notas explicativas o reconhecimento e a mensuração de perda por desvalorização, segundo orientações preconizadas pelo CPC 01(R1), entre os anos de 2011 a 2013. Este estudo, de caráter descritivo, com abordagem quali-quantitativa, adotou dados de natureza secundária, por meio de análise documental e de conteúdo das notas explicativas das empresas pertencentes ao Índice IBRX-100. Os principais resultados foram: o percentual de empresas que explicaram a técnica do impairment test referente ao ativo imobilizado foi maior, sendo 82,10% em 2011 e alcançando 85,26% em 2013; observou-se na pesquisa que não há associação entre o grau de evidenciação, maior ou menor, em relação aos respectivos ativos totais das empresas em análise; prevaleceu a produção textual por meio das notas explicativas como metodologia para explicação, reconhecimento e disclosure da perda ao valor recuperável; 11 das 95 empresas analisadas reconheceram a perda e a evidenciaram em suas notas explicativas conforme as orientações do CPC 01 (R1).</t>
  </si>
  <si>
    <t>Claudia Regina Cavalcanti Dorner Bianchi</t>
  </si>
  <si>
    <t>UFES</t>
  </si>
  <si>
    <t>Percepção dos acadêmicos de contabilidade sobre as propostas de modificação da estrutura conceitual do IASB: uma análise a partir do enfoque habermasiano</t>
  </si>
  <si>
    <t>Esta pesquisa teve por objetivo identificar como a proposta de modificação da Estrutura Conceitual do International Accounting Standards Board (IASB), observada a partir do enfoque habermasiano, é percebida pelos acadêmicos de Contabilidade. Para tanto, foi desenvolvida por meio da aplicação de questionário, subdividido em três partes, sendo estas relativas ao perfil dos respondentes, ao entendimento deles sobre o processo de ensino e acerca das influências dos novos conceitos. Os respectivos questionários foram aplicados via e-mail para os inscritos da 1ª e 2ª edição do Simpósio Brasileiro de Teoria da Contabilidade, obtendo-se 48 respostas. Posteriormente, os dados obtidos foram analisados por meio de duas técnicas distintas: a estatística descritiva e a análise de conteúdo. Após a aplicação dessas duas técnicas de análise, os resultados apontaram que a percepção dos acadêmicos de Contabilidade sobre as novas definições dos elementos patrimoniais propostas pelo IASB, sob o enfoque habermasiano, é considerada tanto no processo de ensino quanto na produção e interpretação das informações contábeis. Com isso, caso seja implementada a proposta de mudança do IASB, os conceitos nela apresentados irão influenciar o processo de comunicação contábil; no entanto, não totalmente a favor de uma emancipação em prol dos usuários, pois, segundo a percepção dos respondentes, os conceitos propostos ainda geram distorções, indo de encontro ao preconizado por Habermas em sua ‘situação ideal de discurso’, indicando um comportamento ainda conservador e prudente por parte dos acadêmicos de Contabilidade em relação aos conceitos e processos contábeis.</t>
  </si>
  <si>
    <t>Davi Jônatas Cunha de Araújo</t>
  </si>
  <si>
    <t>Pesquisa Bibliográfica/Análise de conteúdo</t>
  </si>
  <si>
    <t>Um estudo sobre o estresse na atividade profissional do contador de escritórios de contabilidade do município de Ituiutaba/MG</t>
  </si>
  <si>
    <t>O estresse faz parte do cotidiano das empresas e, embora não seja fácil defini-lo, há o lado positivo e o negativo. O ambiente organizacional ruim, a pressão e incoerência de normas no trabalho, a sobrecarga de atividades, a vida pessoal e a saúde mental e física colocadas em segundo plano têm efeitos diretos nos empregados e podem ocasionar problemas para a empresa. O presente estudo tem como objetivo geral analisar a existência do estresse ocupacional na atividade profissional do contador e seus principais fatores causadores. Foi feito um estudo de campo com abordagem qualitativa e quantitativa, em que se utilizou uma amostra composta por cinco empresas do ramo contábil situadas no município de Ituiutaba/MG. Os dados foram obtidos por meio de questionário aplicado a uma amostra composta por 51 funcioná- rios. Como principais resultados pode-se destacar que os fatores enumerados como de maior relevância são: discriminação/favoritismo no ambiente de trabalho; o tempo insuficiente para realizar as atividades; cumprir tarefas que estão além da capacidade; e pouca valorização dos funcionários por parte dos superiores.</t>
  </si>
  <si>
    <t>Pesquisa de campo/Estudo multicaso</t>
  </si>
  <si>
    <t>Questionário/Levantamento</t>
  </si>
  <si>
    <t>A tecnologia da informação contábil e a sua influência no trabalho individual dos profissionais de contabilidade em Senhor do Bonfim (BA)</t>
  </si>
  <si>
    <t>Com a crescente globalização e a grande competitividade no mercado, as organizações tendem, cada vez mais, a buscar aprimorar seu desempenho. Desse modo, é necessário dispor de forma ágil e objetiva de informações que envolvam todo o sistema organizacional, o que pode ser alcançado por meio da adoção da Tecnologia da Informação (TI). Sendo assim, o objetivo deste artigo foi analisar a influência da TI nos profissionais de Contabilidade em Senhor do Bonfim/Bahia. A coleta dos dados foi por meio de um questionário já validado em língua portuguesa e adotado em pesquisas anteriores, em várias áreas do conhecimento, mas ainda inédito no contexto contábil. Foram obtidas 20 respostas validadas pela Análise Fatorial, testando-se sua confiabilidade de escala pelo coeficiente Alfa de Cronbach. Os achados da pesquisa demonstraram benefícios consideravelmente significativos da TI na Produtividade e no Controle Gerencial dos profissionais, contudo, o item Satisfação do Usuário não apresenta relação significativa com a Inovação dos respondentes</t>
  </si>
  <si>
    <t>Alyne Cristina Gomes</t>
  </si>
  <si>
    <t>UNEB</t>
  </si>
  <si>
    <t>2015/2Q</t>
  </si>
  <si>
    <t>Balanced Scorecard nos periódicos classificados pela Capes como Qualis A e B – Administração, Ciências Contábeis e Turismo – de 2008-2012: uma análise bibliométrica</t>
  </si>
  <si>
    <t>Esta pesquisa teve como objetivo caracterizar as publicações científicas acerca do Balanced Scorecard (BSC), a partir dos títulos e resumos dos artigos publicados entre os anos de 2008 e 2012 nos periódicos classificados pela Capes como Qualis A e B – Administração, Ciências Contábeis e Turismo. Quanto à metodologia, esta pesquisa é bibliográfica, bibliométrica, quantitativa e descritiva. A amostra é composta por 78 artigos de 48 periódicos. Os resultados revelaram que: foram publicados, em média, 15,6 artigos por ano e apenas em 2010 houve crescimento importante na quantidade de artigos; os periódicos que mais publicaram sobre o BSC foram os de classificação B3 (48,72%); quanto aos setores, 23,08% dos artigos abordaram o BSC no setor privado, 17,95% no setor público, 11,54% no 3° setor, e 47,43% dos artigos não especificaram os setores; quanto às atividades de produção, 52,56% das abordagens ocorreram nas atividades terciárias (serviços – 50,00%, comércio – 2,56%), 11,54% nas secundárias (indústria/semi-indústria), 3,85% nas primárias (agropecuária/extrativismo) e em 32,05% não houve especificação; 41,03% das experiências com o BSC foram positivas, apenas 2,56% foram negativas e 56,41% dos artigos não demonstraram, nos resumos, conclusão sobre as experiências. A hegemonia das experiências positivas frente às negativas indica que o BSC pode contribuir notavelmente para a melhoria do desempenho organizacional.</t>
  </si>
  <si>
    <t>Wanderson Miranda Assis</t>
  </si>
  <si>
    <t>Bibliometria</t>
  </si>
  <si>
    <t>Efeitos da lei de responsabilidade fiscal nos indicadores de desenvolvimento e de responsabilidade social dos municípios do Estado de Minas Gerais</t>
  </si>
  <si>
    <t>O objetivo principal desta pesquisa foi verificar a relação existente entre os indicadores de cumprimento das premissas da Lei de Responsabilidade Fiscal (IRFS), indicadores de Responsabilidade Social Municipal (IMRS) e indicadores de desenvolvimento (IFDM) dos municípios de Minas Gerais. A pesquisa foi descritiva, sendo feito levantamento com coleta de dados secundários por meio de análise documental de todos os 853 municípios mineiros, desmembrados em 12 mesorregiões, com informações anuais válidas, distribuídas em um painel desbalanceado de dados no período de 2005 a 2010. O método utilizado foi a regressão de dados em painel estático. Os resultados da análise descritiva evidenciaram que os indicadores de cumprimento da LRF foram homogêneos, e que os municípios mineiros, ao longo dos anos, enfatizaram questões sociais (saúde, educação) e relaxaram com aspectos de gestão (custeio, despesas do Legislativo, grau de investimento) quanto ao cumprimento dos requisitos da LRF. Os resultados das regressões de dados em painel por Mínimos Quadrados Generalizados (MQG) evidenciaram que houve efeito positivo e significativo entre o cumprimento das prerrogativas da LRF e o desenvolvimento municipal. A variável IRFS Fiscal apresentou maior coeficiente significativo e positivo nesta relação, sugerindo que os aspectos fiscais foram mais expressivos na explicação da variação do indicador de desenvolvimento dos municípios. Concluiu-se também ter havido efeitos positivos e significativos entre o cumprimento das prerrogativas da LRF e a responsabilidade social. Foram verificadas diferenças consideráveis na explicação da relação entre o IRFS, IFDM e IMRS, quando analisadas as mesorregiões do estado de Minas Gerais.</t>
  </si>
  <si>
    <t>Geraldo Alemandro Leite Filho</t>
  </si>
  <si>
    <t>Explicativa</t>
  </si>
  <si>
    <t>A influência da Lei de Responsabilidade Fiscal nas receitas e despesas dos municípios da mesorregião do Triângulo Mineiro e Alto Paranaíba em Minas Gerais, Brasil</t>
  </si>
  <si>
    <t>Este trabalho objetivou avaliar a influência da Lei de Responsabilidade Fiscal (LRF) nas receitas e despesas dos municípios da mesorregião do Triângulo Mineiro e Alto Paranaíba, em Minas Gerais, tendo como base as despesas e receitas correntes e de capital, nos períodos de 1997 a 2000 e 2001 a 2004. Buscou também analisar as mudanças financeiras causadas pela implanta- ção da lei, as similaridades e as diferenças antes e após a sua promulgação. Em termos metodológicos, a pesquisa se caracterizou como descritiva e exploratória, com abordagem quantitativa. Os dados foram submetidos ao teste de médias emparelhadas, em que se utilizou amostra de 38 municípios obtida a partir da base de dados do sistema Finanças do Brasil – Dados Contábeis dos Municípios (Finbra). Assim, conseguiu-se perceber que, apesar do esforço dos gestores, muitos municípios ainda apresentam dificuldades em controlar suas finanças, a fim de atender às diretrizes da LRF. Os resultados apontaram que os municípios analisados não conseguiram equilibrar suas contas de modo a fazer com que as despesas sejam inferiores às receitas.</t>
  </si>
  <si>
    <t>Lucas Lúcio da Silva</t>
  </si>
  <si>
    <t>Fatores determinantes na evidenciação de impostos diferidos pelas empresas do setor de construção civil listadas na BM&amp;Fbovespa</t>
  </si>
  <si>
    <t>O Setor de Construção Civil possui características peculiares, tanto do ponto de vista contábil como tributário, contendo execução de serviços a longo prazo, o que contribui para o reconhecimento de tributos diferidos pelas empresas do segmento. Este trabalho teve como objetivo evidenciar os principais fatos contábeis que motivaram as empresas do setor de construção civil de capital aberto a registrar diferimento de impostos em 2012. A realização desta pesquisa justifica-se pela importância das atividades desempenhadas pelo referido setor para o desenvolvimento econômico e social do país. Para tanto, foram utilizadas a pesquisa bibliográfica e a documental, com ênfase nas Notas Explicativas do exercício 2012 disponibilizadas pelas empresas no site da Bolsa de Valores do Estado de São Paulo (BM&amp;FBovespa). Foram analisadas 19 (dezenove) empresas listadas. Constatou-se que os principais fatores que determinaram o reconhecimento de Ativos Fiscais Diferidos por estas companhias foram prejuízos fiscais e base negativa de Contribuição Social, enquanto as diferenças temporárias entre o lucro tributável, reconhecido pelo regime de caixa, e a base contábil do lucro, pelo regime de competência, se tornaram o fator fundamental para registro de Passivo Fiscal Diferido. Concluiu-se que o Setor de Construção Civil apresenta particularidades que motivam o reconhecimento dessas alocações de impostos entre períodos.</t>
  </si>
  <si>
    <t>Tarso Rocha Lula Pereira</t>
  </si>
  <si>
    <t>Centro Universitário FACEX – UNIFACEX</t>
  </si>
  <si>
    <t>Levantamento/Documental</t>
  </si>
  <si>
    <t>Mercado de trabalho para o profissional de contabilidade: perfil e oferta de vagas na Região Nordeste do Brasil</t>
  </si>
  <si>
    <t>Partindo dos estudos de Tamer et al. (2013), que analisaram a demanda de profissionais de Contabilidade com conhecimentos voltados à convergência das normas contábeis brasileiras no mercado de trabalho do Norte do Brasil, esta pesquisa teve por objetivo identificar as vagas oferecidas na área contábil da Região Nordeste do país e o perfil exigido desses profissionais, segundo os anúncios de emprego divulgados em sites de recrutamento de grande circulação. Por meio de pesquisa bibliográfica, descritiva e documental, foram analisados 190 registros de emprego para profissionais da área de Contabilidade entre 17 e 18 de abril de 2014, e outros 183 nos dias 17 e 18 de maio do mesmo ano, totalizando 373 oportunidades de empregos no período. A pesquisa evidenciou que 71% dessas vagas foram destinadas para serviços de apoio, 19% para chefia e 10%, para gerência. Os resultados, de maneira geral, relataram que 58,44% exigiam profissionais com conhecimento em Contabilidade Geral e Tributária; 30,56% eram direcionadas a profissionais com domínio na área de Tecnologia da Informação e áreas não específicas da Contabilidade; e 11% exigiam especialidade nas áreas de Contabilidade Gerencial, Gestão Empresarial e Normas Contábeis Internacionais e convergência das normas brasileiras. Desse modo, concluiu-se que o mercado de trabalho do Nordeste brasileiro demanda profissionais com conhecimentos técnicos e habilidades inerentes à função que irão desempenhar; além disso, devem apresentar capacidade e domínio tecnológicos focados em eventos econômicos voltados à tomada de decisão empresarial.</t>
  </si>
  <si>
    <t>Antonio dos Santos Silva</t>
  </si>
  <si>
    <t>FACAPE</t>
  </si>
  <si>
    <t>Pesquisa Documental/Análise de conteúdo</t>
  </si>
  <si>
    <t>Bacharelado em Ciências Contábeis nas universidades federais brasileiras: uma análise discriminante de sua formação social e técnica</t>
  </si>
  <si>
    <t>O Bacharelado em Ciências Contábeis no Brasil possui 50% dos conteúdos presentes em sua grade curricular definidos pela Resolução CNE/CES nº. 10/2004, sendo o restante determinado pela instituição que o oferece. As áreas inseridas entre as regulamentações da resolu- ção citada visam uma formação prioritariamente técnica, cabendo às Instituições de Ensino Superior (IES) incluir conteúdos que vão além do exclusivismo técnico, comprometendo-se com uma formação coerente com a própria definição do campo das ciências sociais do qual a Ciência Contábil faz parte. Neste caminho, para uma formação social dos seus ingressos, algumas IES oferecem a possibilidade de participação em Projetos de Extensão, o que foi considerado fundamental nos resultados da pesquisa. Ademais, as disciplinas com enfoque social se fazem necessárias na formação acadêmica de todas as profissões, já que é por meio delas que se constrói um profissional mais completo, apto a enfrentar as adversidades de uma sociedade tão complexa em demandas. Por esse motivo, o estudo possui caráter relevante, pois na profissão contábil isso se torna ainda mais necessário, visto que as informações geradas pelos contabilistas são de grande importância para a tomada de decisão nas instituições e precisam ser pautadas pela ética e responsabilidade. Portanto, buscou-se identificar a oferta de disciplinas cujos conteúdos não estão previstos na resolução citada, procurando relacioná-los com a formação social dos futuros bacharéis em Contabilidade. Por meio de uma aná- lise discriminante, observou-se que o índice de enfoque social trabalhado nas universidades federais brasileiras é baixo. Diante disso, mostra-se necessária uma ação conjunta entre IES e estudantes para inversão do quadro.</t>
  </si>
  <si>
    <t>Veronica Silva Ricardo</t>
  </si>
  <si>
    <t>Assistente de Controles</t>
  </si>
  <si>
    <t>2015/3Q</t>
  </si>
  <si>
    <t>Níveis de estresse dos contabilistas atuantes em escritórios contábeis de Uberlândia</t>
  </si>
  <si>
    <t>Esta pesquisa teve como objetivo identificar o nível de estresse do profissional contábil atuante em escritórios contábeis de Uberlândia, se os sintomas predominantes são físicos ou psicológicos e se estão associados aos aspectos pessoais e profissionais. Na fundamentação te- órica buscou-se discutir acerca das responsabilidades do profissional contábil e sobre o tema estresse. A pesquisa é de caráter descritivo com abordagem quantitativa, as análises foram efetuadas com auxílio do Microsoft Excel e SPSS. Os resultados obtidos mostraram que 47% dos profissionais não se classificam em nenhuma fase de estresse, 34% se encontram na fase de Resistência e 19%, na de Exaustão. Nenhum profissional está na fase de Alerta do estresse. Os sintomas são predominantemente físicos, sendo mais frequentes: físicos – tensão muscular, sensação de desgaste físico e cansaço constantes, problemas com a memória; e psicológicos – cansaço e irritabilidade em excesso. Os resultados com a Análise de Correspondência mostraram associação com os aspectos pessoais e profissionais, tendo algumas exceções.</t>
  </si>
  <si>
    <t>Julinda Evangelista de Araújo Silva</t>
  </si>
  <si>
    <t>Unipac Uberlândia</t>
  </si>
  <si>
    <t>Tempestividade da informação contábil e prática da suavização de resultados no mercado de capitais brasileiro</t>
  </si>
  <si>
    <t>Este estudo investigou a influência da tempestividade (timeliness) da informação contábil nas práticas de suavização de resultados em companhias de capital aberto com ações negociadas na Bolsa de Valores do Estado de São Paulo (BM&amp;FBovespa). Para isso, adotou-se a amostra de 185 empresas brasileiras, não financeiras. O estudo classificado como descritivo utilizou como proxy, para a suavização de resultados, uma variável modificada do modelo original de Eckel (1981). Optou-se pela utilização do coeficiente de variação de Eckel (1981) como métrica modificada. Por variável independente, adotou-se a proxy de tempestividade obtida a partir do modelo empregado no estudo de Lopes e Walker (2008). A regressão com Dados em Painéis utilizando Efeitos Fixos mostrou que Tempestividade da informação contábil influenciou as práticas de suavização da amostra pesquisada. Os resultados sugerem que os gestores se utilizam da característica tempestiva da informação contábil de forma oportuna, a fim de gerenciar os resultados das empresas. Em outras palavras, o poder de decisão dos gestores em definir ‘o que’, ‘como’ e ‘quando’ divulgar uma informação afeta diretamente a qualidade da informação contábil.</t>
  </si>
  <si>
    <t>Stella Maris Lima Altoé</t>
  </si>
  <si>
    <t>Tutora - Educação à Distância</t>
  </si>
  <si>
    <t>Evidenciação de aspectos tributários nas demonstrações contábeis das empresas petrolíferas atuantes no Brasil</t>
  </si>
  <si>
    <t>O objetivo deste trabalho foi verificar o nível de evidenciação do lucro tributável existente nas companhias do setor de petróleo que atuam no Brasil. O estudo foi baseado na norma vigente emitida pelo Comitê de Pronunciamentos Contábeis (CPC) de nº. 32, que trata da tributação sobre o lucro. Para tanto, foram verificadas as notas explicativas das empresas do setor indicado no período de 2010 a 2014, para captar a adoção das normas internacionais pelas empresas da amostra. Para identificação do nível de evidenciação, foi criada uma escala de atendimento aos itens indicados no CPC 32 para divulgação. Tal escala variou de acordo com a quantidade de itens atendidos, partindo do nível de insatisfatório, em que foram verificadas as menores evidenciações, até excelente. Como resultado das análises, constatou-se que as empresas tenderam a manter constantes os seus níveis de evidenciação. Apesar de esta tendência ter sido analisada separadamente, pôde-se notar que as companhias que apresentavam um nível baixo de disclosure inicial elevaram o nível de atendimento às normas, mas com o passar do tempo não conseguiram se manter nos patamares anteriormente alcançados, como apresentado nas demonstrações financeiras. Em uma visão geral dos resultados encontrados, a evidenciação das informações averiguadas, de acordo com a escala construída, pode ser considerada ótima, mas ainda não excelente.</t>
  </si>
  <si>
    <t>Thereza Cristina de Aquino Lannes</t>
  </si>
  <si>
    <t>Concentração do crédito em financiamento de veículos: um estudo do desempenho dos bancos das montadoras de veículos</t>
  </si>
  <si>
    <t>O crescimento do mercado consumidor de veículos no Brasil impulsionou a necessidade das operações de crédito destinadas ao financiamento destes bens. Neste cenário, as instituições financeiras são as principais intermediárias responsáveis por disponibilizar aos clientes uma linha de crédito para atender esta demanda e assim realizar o financiamento de veículos. O objetivo desta pesquisa foi estudar os bancos das montadoras de veículos e identificar se sua concentração de crédito no financiamento de veículos está associada à diferença no desempenho dos indicadores econômico-financeiros, quando comparados a outras instituições financeiras que possuem uma carteira de crédito diversificada. Os indicadores econômico-financeiros utilizados para medir o desempenho das instituições foram aqueles desenvolvidos pela Federação Brasileira de Bancos (FEBRABAN), sendo empregada a técnica estatística Test t de Student. A amostra é formada por dez instituições financeiras de montadoras de veículos e seis com carteira diversificada. Os resultados demonstraram que 81% dos indicadores analisados apresentaram diferenças significativas quando comparados os bancos das montadoras e os bancos diversificados e constatou-se que os das montadoras apresentaram desempenho superior aos bancos diversificados em 92% dos indicadores.</t>
  </si>
  <si>
    <t>Divane Dias dos Santos Nascimento</t>
  </si>
  <si>
    <t>Instituto Federal do Paraná – Campus Curitiba</t>
  </si>
  <si>
    <t>Pesquisa Documental/Ex post facto</t>
  </si>
  <si>
    <t>Sistema público de escrituração digital: benefícios e dificuldades na visão dos operadores de contabilidade do município de João Pessoa</t>
  </si>
  <si>
    <t>O governo federal do Brasil, buscando diminuir a assimetria de informação entre contribuinte e fisco, e padronizando as informações fornecidas pelos agentes, com o objetivo de melhorar a qualidade das informações solicitadas, criou o Sistema Público de Escrituração Digital (Sped). Este sistema é formado basicamente por quatro subsistemas: a Nota Fiscal Eletrônica (NF-e), a Escrituração Fiscal Digital (EFD), Escrituração Fiscal Digital Social (EFD-Social) e a Escritura- ção Contábil Digital (ECD). Assim, esta pesquisa teve como objetivo verificar quais os principais benefícios e dificuldades percebidos pelos operadores de contabilidade do município de João Pessoa derivados do Sped. A pesquisa é classificada como descritiva, tendo como população 2.547 contadores e 1.073 técnicos, sendo coletados 273 questionários. A ferramenta de coleta de dados utilizada foi um questionário que traçou o perfil socioprofissional, como também levantou benefícios e dificuldades resultantes do Sped. Na análise de dados, foi usado o Alpha de Cronbrach para verificar a validade do questionário e, na apreciação dos dados, foi feita análise descritiva com o software Statistical Package for the Social Sciences (SPSS) 20, e tabulação em planilhas do software Microsoft Office® Excel 2010. Como principais resultados, obteve-se que a dificuldade central originada pelo Sped é a escassez de pessoal qualificado, apresentando a maior média (3,94); e o principal benefício foi que o Sped tem proporcionado aumento da melhoria da qualidade das informações fornecidas pelos contribuintes, além de resultar em novas oportunidades de emprego para estes profissionais</t>
  </si>
  <si>
    <t>Gilberto Magalhães da Silva Filho</t>
  </si>
  <si>
    <t>IESP</t>
  </si>
  <si>
    <t>Análise da distribuição do Bolsa Família: um programa de governo ou de estado?</t>
  </si>
  <si>
    <t>O presente trabalho teve por objetivo identificar se o Programa Bolsa Família (PBF) tem características de um programa de governo ou de estado, ou seja, se os recursos realmente são aplicados nas regiões com maior necessidade de distribuição de renda ou se há alguma influência política que afete significativamente a alocação dos recursos destinados aos estados. A pesquisa é classificada como descritiva, com procedimentos documentais e abordagem quantitativa de análise. Os dados foram coletados no Portal da Transparência, sendo feitos testes estatísticos de análise de regressão simples e múltipla para verificar a correlação entre a distribuição dos recursos do Programa Bolsa Família com os índices IDH e PIB e com a coligação partidária do ano analisado. Os resultados apontam que, ao nível de significância de 5%, o IDH e o PIB são determinantes na distribuição dos recursos do PBF e, concomitantemente, o modelo indica uma possibilidade de ingerência política. No entanto, após refeitas as análises, quando excluído o Distrito Federal, um outlier no estudo, observou-se melhor ajustamento do modelo estatístico e significância apenas para as variáveis IDH e PIB. Desta forma, conclui-se, com base nos achados da pesquisa, que o Bolsa Família se configura como um programa de estado.</t>
  </si>
  <si>
    <t>Kellen Gomes de Souza Almeida Padrones</t>
  </si>
  <si>
    <t>2016/1Q</t>
  </si>
  <si>
    <t>Remuneração dos executivos e o desempenho de companhias abertas brasileiras classificadas nos níveis de governança corporativa da BM&amp;Fbovespa</t>
  </si>
  <si>
    <t>Com este trabalho, buscou-se examinar a relação entre a remuneração dos executivos e o desempenho de companhias abertas brasileiras listadas nos níveis de governança corporativa da BM&amp;FBovespa. Foram analisadas as remunerações dos executivos e determinados indicadores econômico-financeiros de 143 companhias não financeiras, referentes ao período compreendido entre 2010 e 2013. Os dados foram analisados por meio de regressão linear múltipla, com o emprego da técnica estatística de panel data, cujos resultados permitiram inferir que há uma relação positiva e estatisticamente significativa entre a remuneração dos executivos e o retorno sobre o patrimônio líquido, o ativo total e os níveis de governança em que essas organizações estão inseridas. Isso demonstra que os executivos tendem a demandar esforços em busca de melhorias na performance econômico-financeira das companhias sob sua gestão, de modo a maximizar seus próprios rendimentos. Em outro norte, as variáveis referentes à alavancagem financeira, ao retorno sobre o ativo e ao lucro por ação apresentaram-se estatisticamente não significativas, o que pode demonstrar, entre outras coisas, que talvez a remuneração dos executivos não esteja associada ao desempenho dessas variáveis, em virtude da falta de benefícios que recompensem os esforços necessários para melhoria desses indicadores, além de evidenciar que pode haver conflitos de agência.</t>
  </si>
  <si>
    <t>Thalyson Renan Bitencourt Machado</t>
  </si>
  <si>
    <t>Universidade Católica do Tocantins</t>
  </si>
  <si>
    <t>TO</t>
  </si>
  <si>
    <t>Fatores associados à constituição de comitês de auditoria nas empresas com ações negociadas na BM&amp;Fbovespa</t>
  </si>
  <si>
    <t>Este estudo teve por objetivo identificar os fatores associados à constituição de comitês de auditoria nas empresas negociadas na BM&amp;FBovespa. A partir da literatura foram observados dez fatores associados à constituição de comitês de auditoria. Estes fatores foram testados empiricamente nesta pesquisa para identificação de características aplicáveis ao contexto brasileiro. O estudo foi desenvolvido com sustentação da Teoria da Agência, como pesquisa documental, com abordagem quantitativa, mediante análise de dados relativos ao ano de 2013. A amostra foi composta por 116 empresas, e os dados analisados obtidos por meio de demonstrações contábeis e formulários de referência. A análise de dados foi efetivada com o uso da regressão logística. Os resultados indicaram que empresas maiores e do nível de governança corporativa ‘Novo Mercado’ estão mais propensas à existência de comitês de auditoria. Por outro lado, companhias do setor de consumo não cíclico e com maiores proporções de ativos mantidos (assets in-place) estão menos sujeitas à existência de comitês de auditoria. Para os demais fatores investigados não houve constatação de associações significantes com a existência de comitês de auditoria.</t>
  </si>
  <si>
    <t xml:space="preserve">Auditoria Independente </t>
  </si>
  <si>
    <t>Raphael Vinicius Weigert Camargo</t>
  </si>
  <si>
    <t>Exploratória/Explicativa</t>
  </si>
  <si>
    <t>Competências em tecnologia da informação e sistemas de informação: um estudo sobre a percepção de discentes em ciências contábeis</t>
  </si>
  <si>
    <t>Este estudo teve como objetivo examinar a importância atribuída a diversos tópicos da área de Sistemas de Informação (SI) e Tecnologia da Informação (TI) para a formação profissional em Contabilidade. Esta pesquisa teve como ponto de partida o Currículo Mundial para Contadores proposto pelo ISAR/UNCTAD/ONU (UNCTAD, 2003), bem como os trabalhos de Akroyd et al. (2013), Kearns (2014) e Damasiotis et al. (2015). A amostra foi composta por alunos do curso de graduação em Ciências Contábeis de uma Instituição de Ensino Superior (IES) pública, brasileira, localizada no estado do Rio de Janeiro. Para as análises, estes estudantes foram divididos entre os que estavam no início e os que estavam no final do curso. Os dados foram coletados por questionário, por meio do modelo – adaptado e atualizado – proposto por Gianoto Júnior (2007). O questionário foi distribuído aos estudantes do curso de Ciências Contábeis no período de novembro a dezembro de 2013. Os dados foram tratados com software estatístico (SPSS), utilizando-se o Teste de Mann-Whitney. Têm-se como achados de pesquisa que os alunos da IES em estudo percebem a elevada importância que a posse de competências referentes a SI e TI tem para sua formação profissional. Os resultados evidenciam que os respondentes reconhecem o significativo papel dos Sistemas de Informação para a tomada de decisão empresarial e a compreensão dos pontos de interação entre as áreas de contabilidade e de TI. Em contraponto, infere-se que os alunos não atribuem elevada importância quando perguntados acerca da gestão de recursos de TI (pessoas, dados, software, hardware e instala- ções) e das competências técnicas em SI e TI.</t>
  </si>
  <si>
    <t>Liege Moraes do Carmo</t>
  </si>
  <si>
    <t>Revisão bibliográfica/Análise Documental/Pesquisa de Campo</t>
  </si>
  <si>
    <t>Panorama da pesquisa científica sobre passivo ambiental e CPC 25 entre 2001 e 2013 no Brasil</t>
  </si>
  <si>
    <t>Este estudo buscou revelar um panorama das pesquisas publicadas com o tema Passivo Ambiental e CPC 25 no cenário nacional. A crescente preocupação com as questões de responsabilidade socioambiental tem incentivado o desenvolvimento de pesquisas científicas nesse campo. A justificativa é oferecer um mapeamento dos autores mais significativos na área e o direcionamento de como estão as tendências das pesquisas relacionadas ao tema proposto, para pesquisadores e os demais usuários interessados em uma fonte para novos trabalhos. O objetivo desta pesquisa foi: apresentar um panorama dos estudos publicados em relação ao tema passivo ambiental e CPC 25 no cenário brasileiro, entre os anos de 2001 e 2013, em periódicos e congressos nacionais. Para desenvolvimento deste trabalho foi feito um estudo bibliométrico com mapeamento de trabalhos acadêmicos publicados em revistas científicas brasileiras, anais do EnANPAD, Congresso USP e da Base Scielo. A pesquisa é classificada como exploratória e descritiva, a fonte de coleta de dados é de natureza secundária, sendo executada análise documental, aplicação da técnica de análise de conteúdo e a abordagem dos dados com característica qualitativa. Como principal resultado verificou-se que: 60% dos trabalhos são de característica exploratória; 67,5% são estudos práticos; 95% são voltados para o passivo ambiental. Já no mapeamento constatou-se que os artigos têm como limitações a fonte de coletas de dados e que os resultados não são generalizáveis, sendo que os principais são a ausência de informações nos relatórios e os impactos sofridos pelo meio ambiente.</t>
  </si>
  <si>
    <t>Yarles Jean Piona</t>
  </si>
  <si>
    <t>Pesquisa bibliográfica/Análise de conteúdo</t>
  </si>
  <si>
    <t>Tomada de decisão: um estudo sobre a utilização de artefatos gerenciais pelas empresas da grande João Pessoa (PB)</t>
  </si>
  <si>
    <t>Este trabalho identificou os artefatos gerenciais utilizados pelas companhias da Grande João Pessoa (PB). Foram analisadas 32 empresas da região metropolitana como amostra da pesquisa, sendo aplicados questionários destinados a identificar a utilização de artefatos gerenciais. Utilizou-se a estatística descritiva para apurar os resultados, bem como o teste de correlação de Spearman visando à validação dos dados. Desse modo, foi possível verificar que as empresas empregam artefatos gerenciais para o processo decisório. Ademais, os resultados se mostraram concernentes no que diz respeito aos artefatos utilizados e enfoques dos relatórios gerenciais, por apresentarem características dos 1º e 2º estágios evolutivos da contabilidade gerencial. Os artefatos com maior destaque em utilização pelas empresas foram o orçamento e planejamento estratégico. Ainda foi possível, de acordo com os artefatos utilizados e enfoques dos relatórios gerenciais, classificar as empresas com características mais específicas do 1º e 2º estágio evolutivo, bem como classificar os artefatos utilizados pelas empresas em tradicionais e modernos. Nesse sentido, é importante mencionar que os relatórios gerenciais elaborados pelos contadores e gerentes contábeis concentram maior enfoque nos custos, controles financeiros e informações para controle e planejamento gerencial. Portanto, com base nas respostas dos responsáveis pelo setor contábil e gerencial, as empresas possuem influência dos artefatos gerenciais em relação ao alinhamento de suas estratégias, ou seja, os instrumentos da contabilidade gerencial são alinhados aos objetivos estratégicos para alcançarem as metas empresariais.</t>
  </si>
  <si>
    <t>Igor José Dantas Vasconcelos da Silva</t>
  </si>
  <si>
    <t>Instituto de Educação Superior da Paraíba – IESP</t>
  </si>
  <si>
    <t>Gestão e Auditoria Pública</t>
  </si>
  <si>
    <t>Pesquisa Bibliográfica/Survey</t>
  </si>
  <si>
    <t>Reconhecimento de ativos intangíveis: uma análise sobre o value relevance no Brasil</t>
  </si>
  <si>
    <t>O objetivo do artigo foi analisar a influência dos ativos intangíveis reconhecidos após a adoção obrigatória das International Financial Reporting Standards (IFRS) e a relevância da informação contábil no mercado de capitais brasileiro. O estudo iniciou-se a partir da identificação dos trabalhos já feitos sobre o tema em outros países, e justifica-se pela importância da abordagem do value relevance após a adoção das IFRS em um mercado de capitais emergente. O procedimento metodológico caracteriza a pesquisa como descritiva, com uso de técnica estatística por meio de testes de correlação de Pearson e regressão múltipla para a análise dos resultados. Na amostra foram selecionados dados trimestrais das 100 empresas não financeiras mais líquidas listadas na BM&amp;FBovespa, no período de 2010 a 2012. No resultado evidencia-se que há relação positiva e significativa entre os valores identificados dos ativos intangíveis reconhecidos e o valor de mercado. No entanto, não há relação significativa com o reconhecimento do goodwill.</t>
  </si>
  <si>
    <t>Harlan de Azevedo Herculano</t>
  </si>
  <si>
    <t>UFCG</t>
  </si>
  <si>
    <t>Quantitativa/Dedutivo</t>
  </si>
  <si>
    <t>2016/2Q</t>
  </si>
  <si>
    <t>Reconhecimento e divulgação de receitas: uma análise da aderência ao CPC 30 pelas empresas pertencentes aos setores de maior representatividade no índice Bovespa</t>
  </si>
  <si>
    <t>Com a promulgação da Lei nº. 11.638/2007, as empresas brasileiras foram obrigadas a atender aos princípios contábeis aprovados pelo International Accounting Standards Board (IASB) por meio do International Financial Reporting Standards (IFRS), com o intuito de apresentar suas demonstrações financeiras de acordo com os padrões internacionais. Esta pesquisa visa verificar as práticas relacionadas ao reconhecimento e divulgação de receitas determinadas pelo Comitê de Pronunciamentos Contábeis (CPC) (CPC 30) de empresas pertencentes à carteira teórica do índice Bovespa. Para tanto, foi analisada a composição do índice Bovespa do período janeiro-abril de 2014, e selecionadas as empresas com maior volume financeiro, excetuando-se instituições financeiras. Esta amostra gerou uma seleção de 13 empresas, que representam 36,9% do índice. Após, foram analisadas as Demonstrações Financeiras divulgadas para os exercícios findos no período de 2008 a 2013. A pesquisa tem caráter qualitativo, descritivo e documental, e foi analisado o cumprimento dos critérios para reconhecimento de receitas determinados pelo CPC 30. Destaca-se que o critério que trata da transferência dos riscos e benefícios mais significativos inerentes à propriedade dos bens ao comprador foi o que teve maior divulgação no período analisado, com 77% das empresas em 2008 e 100% em 2013. Já os critérios que tratam sobre a confiabilidade da mensuração do valor da receita e sobre a probabilidade da fruição dos benefícios econômicos associados à transação para a entidade também tiveram maior adoção desde 2008, com 38% em ambos os critérios, e em 2013, 100% e 92%, respectivamente. Considerando os resultados obtidos na análise infere-se que as empresas compreendidas neste estudo adotam práticas aderentes aos princípios de reconhecimento de receitas estabelecidos pelas normas internacionais, demonstrando que a implantação das melhores práticas em contabilidade foi feita de maneira efetiva. Esse processo gera maior segurança aos usuários das informações contábeis, principalmente em decisões de investimento.</t>
  </si>
  <si>
    <t>Rodrigo Toledo</t>
  </si>
  <si>
    <t>Exame de suficiência do Conselho Federal de Contabilidade: uma análise do conteúdo de contabilidade aplicável ao setor público</t>
  </si>
  <si>
    <t>Este estudo teve como objetivo verificar quais conteúdos sobre Contabilidade Aplicada ao Setor Público – CASP foram contemplados nos Exames de Suficiência, desenvolvidos pelo Conselho Federal de Contabilidade (CFC) e aplicados aos bacharéis em Ciências Contábeis no período compreendido entre 2011 e 2015. Trata-se de pesquisa descritiva, ex post facto, bibliográfica e documental. Para tanto, foram analisadas as questões contempladas nas provas, sendo classificadas e agrupadas de acordo com a disciplina a que se referem dentro do escopo do conteúdo programático de cada edital da referida avaliação. Posteriormente, as questões relativas à CASP foram reclassificadas de acordo com a norma com a qual se relacionam. Como resultado, constatou-se que a CASP tem sido pouco explorada nos Exames de Suficiência. De acordo com a descrição dos conteúdos programáticos disponíveis nos editais observa-se que apenas as dez primeiras normas aprovadas pelo CFC estão no escopo destes documentos, compreendendo, portanto, as NBC Ts 16.1 a NBC T 16.10. Enquanto a NBC T 16.11, norma que conceitua e estabelece o objeto e objetivos do Sistema de Custos no Setor Público – SICSP não está contida na descrição do conteúdo programático das edições analisadas. Desse conjunto de dez normas seis foram abordadas pelo exame, sendo que 82,8% das questões continham apenas quatro: NBC T 16.4, NBC T 16.5, NBC T 16.6 e a NBC T 16.9. Dessa forma, constatou-se a baixa representatividade no conteúdo da CASP na realização do Exame de Suficiência e a concentração de questões em quatro normas específicas.</t>
  </si>
  <si>
    <t>Marcela Silva de Melo</t>
  </si>
  <si>
    <t>Pesquisa Bibliográfica/Pesquisa Documental/Pesquisa Ex post facto</t>
  </si>
  <si>
    <t>Estratégia de formação de preços em academias de ginástica da região metropolitana do Recife</t>
  </si>
  <si>
    <t>O objetivo do presente estudo foi identificar a estratégia de formação de preço adotada por prestadores de serviços do ramo de academias de ginástica localizadas na região metropolitana da cidade do Recife. Para tal, realizou-se uma pesquisa do tipo survey, cujo questionário foi analisado de forma descritiva, com gestores de academias localizadas na região escolhida, questionando se estes consideravam, no processo de formação de preços, informações relativas ao perfil dos clientes, características dos concorrentes e dos custos da empresa. No total, a pesquisa contou com quarenta e cinco respondentes atuantes nas cidades de Recife, Jaboatão dos Guararapes, Olinda, Cabo de Santo Agostinho, Camaragibe, Paulista e São Lourenço da Mata. Como principais resultados verificou-se que as empresas levam em consideração o perfil dos clientes, a concorrência e os custos organizacionais para a formação de preço de seus serviços. Constatou-se, também, que o principal objetivo das academias ao estabelecer seus preços é atrair e manter clientes. Quanto aos custos, os estabelecimentos em estudo consideram estes importantes no processo de precificação. Assim, esta pesquisa pôde contribuir para o fortalecimento do papel do contador como fornecedor de informações úteis para as empresas do setor analisado, diante da importância dada pelos estabelecimentos pesquisados às informações relativas aos custos e à contabilidade para a formação do preço dos serviços prestados</t>
  </si>
  <si>
    <t>Nadielli Maria dos Santos Galvão</t>
  </si>
  <si>
    <t>A utilização do custeio variável para a gestão de resultados: um estudo baseado em empresas que aderiram aos sites de compras coletivas</t>
  </si>
  <si>
    <t>No ano de 2008 uma nova tendência de e-commerce, os sites de compras coletivas (SCCs), surgiu nos Estados Unidos e se espalhou por vários países. No Brasil a empresa pioneira foi o Peixe Urbano. Esses sites chegaram a anunciar produtos e serviços com descontos de até quase 90%. O presente estudo visou analisar as ofertas anunciadas por três empresas, bem como verificar a margem de contribuição destas e ainda compreender a importância dos anúncios nos SCCs para a tomada de decisões, utilizando-se o método do custeio variável. A pesquisa caracteriza- -se como descritiva. O procedimento adotado foi o de multicasos com a participação de três empresas uberlandenses do ramo de beleza: Mãos de Anjo Terapias Complementares, Clínica Saúde e Estética e Essence Salão de Beleza. Por meio dos resultados encontrados, constatou-se que a aplicação do método do custeio variável e a análise das margens de contribuições das promoções anunciadas em SCCs, nas empresas pesquisadas que utilizam a capacidade ociosa, são úteis e eficazes no processo decisório dos gestores. As empresas Mãos de Anjo Terapias Complementares e Clínica Saúde e Estética apresentaram margem de contribuição positiva; já o Salão Essence demonstrou margem de contribuição negativa e afirmou que utiliza esse serviço em virtude do marketing que ele propicia</t>
  </si>
  <si>
    <t>Miguel Hernandes Junior</t>
  </si>
  <si>
    <t>Analista</t>
  </si>
  <si>
    <t>Bibliográfico/Documental/Entrevistas semiestruturada</t>
  </si>
  <si>
    <t>Sistema de custos público municipal: análise da percepção dos auditores de controle externo no tribunal de contas do estado de Rondônia</t>
  </si>
  <si>
    <t>O objetivo do estudo foi aferir a percepção dos auditores do Tribunal de Contas do Estado de Rondônia em relação à importância da concretização do Sistema de Custos Público Municipal (SCPM) e aos benefícios trazidos ao controle externo, bem como em relação à exequibilidade desse sistema como ferramenta de auxílio. Caracterizada como exploratória, a pesquisa teve abordagem qualitativa e o delineamento foi o estudo de caso. O questionário foi composto de perguntas que utilizaram a Escala de Likert e múltipla escolha. Os resultados evidenciaram a potencial capacidade de o SCPM representar um elemento potencializador das atividades de controle externo. Segundo os respondentes, entre aspectos elencados no artigo 70 da Constituição Federal, o financeiro e o operacional seriam aqueles que passariam por um maior impacto positivo com a implementação do sistema. Os empecilhos à plena utilização e operação do SCPM são a ausência de preparação para a utilização de tecnologia da informação e a não disponibilização de treinamento adequado. Até o fim da elaboração deste estudo, não se constatou que algum município em Rondônia tenha implementado efetivamente o sistema de custos. O estudo interessa aos gestores e contadores públicos, servidores dos Tribunais de Contas, bem como aos cidadãos empenhados na instrumentalização do controle social das contas públicas.</t>
  </si>
  <si>
    <t>João José Austríaco Moraes</t>
  </si>
  <si>
    <t>UNIR</t>
  </si>
  <si>
    <t>Exploratória/Bibliográfica/Documental</t>
  </si>
  <si>
    <t>Desempenho nas disciplinas introdutórias de contabilidade: base para o sucesso do estudante no curso de Ciências Contábeis</t>
  </si>
  <si>
    <t>O desempenho anterior do estudante é uma variável de destaque na literatura quando da análise do desenvolvimento desse aluno em um determinado curso. Os discentes que apresentaram um bom desempenho no início do curso ou em determinada disciplina teriam forte probabilidade de ter êxito nas matérias subsequentes do curso. As disciplinas de contabilidade ministradas no primeiro ano da graduação em Ciências Contábeis representam a base do conhecimento contábil, o que pode tornar essencial o aprendizado do conteúdo dessas matérias para o bom desempenho do estudante nas disciplinas subsequentes. Assim, o objetivo desta pesquisa é identificar se o desempenho alcançado pelo discente do curso de Ciências Contábeis nas disciplinas iniciais de contabilidade está relacionado com a aprovação desse aluno nas demais disciplinas do curso. Os dados desta pesquisa foram obtidos junto a uma Instituição de Ensino Superior (IES) do estado de Minas Gerais por meio do histórico escolar de 63 discentes que ingressaram na IES no primeiro semestre do ano de 2009. Por meio de regressão logística, identificou-se uma associação positiva entre o desempenho do estudante nas disciplinas iniciais de contabilidade e a aprovação naquelas ministradas em períodos posteriores, pois, das 22 analisadas, 77% tiveram interferência no resultado alcançado nas disciplinas introdutórias dos dois primeiros períodos do curso de Ciências Contábeis. Esses resultados sugerem que o desempenho do estudante nas disciplinas iniciais do curso de Ciências Contábeis pode influenciar seu desenvolvimento nas matérias subsequentes.</t>
  </si>
  <si>
    <t>Luana Aparecida de Oliveira</t>
  </si>
  <si>
    <t>2016/3Q</t>
  </si>
  <si>
    <t>Estratégias de aprendizagem autorregulada em contabilidade: um estudo em duas instituições privadas do ensino superior catarinense</t>
  </si>
  <si>
    <t>O objetivo do estudo consistiu em analisar o perfil dos estudantes de Ciências Contábeis em relação às estratégias de aprendizagem autorregulada. Para tanto, foram levantados os seguintes objetivos específicos: (a) identificar quais são as estratégias de aprendizagem autorregulada utilizadas por estudantes de Contabilidade; (b) verificar como essas estratégias poderiam ser explicadas a partir do tempo de curso, idade e gênero. Para identificar as estratégias de aprendizagem autorregulada foi utilizada a estatística descritiva e, para verificar de que forma essas estratégias poderiam ser explicadas a partir do semestre, idade e gênero do estudante, foram utilizados a Análise Fatorial e testes paramétricos de comparação de médias (teste t). Os resultados apontaram que as estratégias mais empregadas são: revisão, ajuda externa, estrutura ambiental e autoavaliação. Ao explicar as estratégias de aprendizagem autorregulada por meio do tempo de curso, gênero e idade, os resultados indicaram que as médias são significativamente diferentes para o gênero e idade. O estudo contribui para reforçar a importância de refletir sobre o ensino-aprendizagem desenvolvido com a intenção de armazenar conhecimentos e para repensar em medidas que conduzam a aprendizagem autônoma do estudante como vital para o desenvolvimento de competências profissionais, que, por sua vez, requer a revisão da prática pedagógica universitária da educação contábil.</t>
  </si>
  <si>
    <t>Thiago Bruno de Jesus Silva</t>
  </si>
  <si>
    <t>FURB</t>
  </si>
  <si>
    <t>Procrastinação e desempenho acadêmico: indícios por meio da análise de correspondência</t>
  </si>
  <si>
    <t>Buscou-se, neste estudo, investigar, por meio da técnica de Análise de Correspondência (ANACOR), se os diferentes períodos cursados e/ou em curso dos graduandos em Ci- ências Contábeis influenciam a procrastinação das atividades acadêmicas verificando, ainda, a associação da procrastinação às variáveis gênero e desempenho acadêmico, este caracterizado pelo Coeficiente de Rendimento Acadêmico (CRA). Para a coleta de dados foi utilizado o questionário de procrastinação de Lay (1986), composto por 20 questões que indicam o nível de procrastinação dos discentes; posteriormente, como forma de análise das respostas obtidas de 60% de estudantes de uma faculdade em uma universidade pública federal, no Pontal do Triângulo Mineiro, fez-se uso da Análise de Correspondência para verificar a associação entre as variáveis qualitativas. Os resultados indicam que: (1) os estudantes dos períodos finais do curso estão mais associados a um comportamento procrastinador; (2) os discentes do gênero feminino associam-se a um comportamento não procrastinador; e (3) os discentes cujas respostas caracterizaram comportamento procrastinador estão associados a um rendimento acadêmico de baixo a médio, ao passo que os que responderam não ter comportamento procrastinador possuem um rendimento acadêmico de médio a alto.</t>
  </si>
  <si>
    <t>Derley Júnior Miranda Silva</t>
  </si>
  <si>
    <t>A participação do contador em processo de falências e de recuperação de empresas na visão dos magistrados: administração judicial e perícia contábil</t>
  </si>
  <si>
    <t>A nova Lei de Recuperação de Empresas e Falências inovou a ordem jurídica ao priorizar a recuperação das empresas em crise que sejam economicamente viáveis. Para os demais casos restará a decretação da falência. Muito dependerá do administrador judicial o bom andamento do processo (BEZERRA FILHO, 2014). Para o desempenho de sua função o administrador poderá ser auxiliado por especialistas, entre eles o perito-contador, se o próprio administrador judicial não possuir cultura contábil. São poucos os trabalhos científicos que tratam de processos falimentares sob a ótica da contabilidade e administração. O objetivo principal deste trabalho foi evidenciar a opinião de magistrados do estado de Minas Gerais sobre a participa- ção do contador como auxiliar do juízo em processos de falência ou de recuperação judicial nas funções de administrador judicial ou de perito-contador. Para alcançar estes objetivos foi realizada pesquisa de campo mediante aplicação de questionário com 23 juízes no perí- odo de junho a dezembro de 2015. Os resultados revelaram a importância da participação dos contadores para o bom andamento de tais processos e da boa qualidade dos trabalhos desenvolvidos pelos profissionais, isto em que pese ter sido apontada a falta de profissionais especializados. Constatou-se aumento da possibilidade de participação dos contadores nos processos falimentares, pois, segundo os entrevistados, diversas atribuições do administrador judicial dependem de conhecimento contábil ou poderiam ser mais bem desempenhadas por contadores.</t>
  </si>
  <si>
    <t>Wagner Ferreira da Silva</t>
  </si>
  <si>
    <t>Perito Contador e Administrador Judicial</t>
  </si>
  <si>
    <t>ITCP Cursos &amp; Pós-Graduação</t>
  </si>
  <si>
    <t>Perícia Judicial e Práticas Atuariais</t>
  </si>
  <si>
    <t>Desafios na implantação da ITG 1000: Um estudo em escritórios contábeis de um município da região sudoeste do estado de Minas Gerais</t>
  </si>
  <si>
    <t>O presente trabalho abordou a Interpretação Técnica Geral – ITG-1000, que promove um modelo de contabilidade simplificada para micros e pequenas empresas, tratamento este assegurado na Constituição Federal de 1988. Trata-se de estudo descritivo de caráter quantitativo. Os sujeitos da pesquisa são os escritórios contábeis de um município do sudoeste mineiro, e o objetivo é identificar se esses sujeitos estão preparados para os desafios impostos pela adequação aos padrões estabelecidos na norma supramencionada. Os resultados remetem à constatação de que os escritórios contábeis pesquisados estão preparados, porém, enfrentam diversos desafios, tais como: dificuldades relacionadas à percepção de clientes quanto aos benefícios da escrituração contábil simplificada e, ainda, outras dificuldades referentes à operacionalização de procedimentos contábeis previstos pela ITG 1000. Os resultados foram comparados com os de outras pesquisas feitas em Santa Catarina, Paraná, São Paulo, Goiás e Rondônia. Portanto, este estudo contribui para a verificação dos desafios a serem enfrentados pelos contadores mineiros e verifica que estes não são diferentes dos demais contadores de outras regiões.</t>
  </si>
  <si>
    <t>Cleverson Bruno de Oliveira</t>
  </si>
  <si>
    <t>UEMG</t>
  </si>
  <si>
    <t>Investimento Público por aluno no nível superior em Ciências Contábeis em um dos campi da UNESPAR-PR</t>
  </si>
  <si>
    <t>O número de Instituições de Ensino Superior no Brasil aumentou nos últimos anos, inclusive a quantidade de instituições de ensino público, porém com a crise econômica os recursos do Estado para essas instituições diminuíram. Para os gestores dessas entidades é importante ter conhecimento em gestão de custo, inclusive o custo por aluno, que proporciona informações na tomada de decisões das instituições de ensino superior. A pesquisa em referência apresenta os resultados cujo objetivo foi calcular o custo por discente do curso de Ciências Contábeis de uma instituição pública de ensino superior em um dos campi da UNESPAR-PR. A metodologia constituiu-se em bibliográfica e documental. A pesquisa bibliográfica fundamentou o referencial teórico, no qual se buscou conhecer e analisar o conceito de custos à luz de teorizações de autores da área contábil. A pesquisa documental foi composta por dados ofertados pela própria instituição. Para a análise dos dados, o método utilizado foi o Custeio por Absorção, sendo possível separar o custo direto do curso de Contábeis por meio dos salários de seus professores. Os resultados alcançados apresentaram um custo elevado por aluno do curso de Ciências Contábeis principalmente para os estudantes do período diurno, em que o número de matriculados é menor e existe uma concentração maior de professores com titulação elevada e, consequentemente, maiores salários.</t>
  </si>
  <si>
    <t>Cleber Broietti</t>
  </si>
  <si>
    <t>UNESPAR</t>
  </si>
  <si>
    <t>UEL</t>
  </si>
  <si>
    <t>Pesquisa-diagnóstico/Pesquisa Documental</t>
  </si>
  <si>
    <t>Informação contábil e tomada de decisão: evidências de uso em uma organização industrial de médio porte</t>
  </si>
  <si>
    <t>Desde a apresentação dos estudos de Fayol a contabilidade vem sendo vista como um poderoso sistema de informações para auxílio no processo de tomada de decisão, sendo esta, inclusive, sua função por gênese e excelência. Porém, a relação teórica entre uso da informação contábil e tomada de decisão parece não ter na evidência empírica o reflexo dos desenvolvimentos teóricos, em particular quando se analisa o processo decisório em pequenas e médias empresas. Deste modo, o objetivo desta pesquisa foi investigar como a informação advinda da contabilidade é utilizada no processo decisório em PMEs. Empregou-se uma investiga- ção em uma organização industrial de médio porte, tendo em vista a notoriedade social de tal empreendimento e seu expressivo crescimento nos últimos 10 anos, tendo por sujeito da pesquisa o gestor geral. Os resultados apontam que o gestor ou não utiliza ou pouco utiliza as informações contábeis em suas decisões. Foram encontradas evidências de que o gestor toma decisões com base em informações, porém, estas não advêm da contabilidade, mas de uma ferramenta de gestão (software). Sugere-se continuar pesquisas envolvendo pequenas e médias empresas buscando entender como nestas organizações o processo decisório se processa e quais informações são utilizadas.</t>
  </si>
  <si>
    <t>Jose Lindenberg Julião Xavier Filho</t>
  </si>
  <si>
    <t>Questionário/Entrevista semiestruturada</t>
  </si>
  <si>
    <t>2017/1Q</t>
  </si>
  <si>
    <t>Demonstração dos fluxos de caixa pelo método direto ou indireto?</t>
  </si>
  <si>
    <t xml:space="preserve">O objetivo deste estudo foi analisar, com base na literatura, o poder informativo dos métodos direto e indireto na apresentação da Demonstração dos Fluxos de Caixa (DFC). Para alcançar tal objetivo foi realizada uma revisão da literatura contábil internacional sobre o tema, sem a pretensão de esgotar o assunto ou determinar o método ideal. A principal contribuição deste estudo é fomentar o debate em âmbito nacional quanto ao mérito da elaboração e apresentação da DFC pelo método direto. A partir da análise realizada, verificou-se que há evidências de que o método direto é o mais útil para a apresentação da Demonstração dos Fluxos de Caixa, com base na literatura internacional. Esse resultado vem ao encontro dos estudos realizados por Sabau (2012) e Hales e Orpurt (2013). Diante das evidências encontradas, entende-se que a flexibilização do método de apresentação da DFC deva ser amplamente debatida, pois pode ser recomendável que os órgãos normatizadores alterem a norma, de modo a prevalecer, apenas, a apresentação pelo método direto, o que pode aumentar a qualidade das informações contábeis divulgadas. Percebeu-se que, apesar de o FASB e o IASB incentivarem a utilização do método direto, não é frequente a apresentação da DFC por este método, com exceção de empresas da Austrália. Os preparadores reconhecem a utilidade do método direto, mas na prática, em sua maioria, adotam o método indireto, apesar das evidências de que os custos adicionais para elaborar a DFC pelo método direto não superam os benefícios. </t>
  </si>
  <si>
    <t>Maria Elisabeth M. C. Andrade</t>
  </si>
  <si>
    <t>Análise da relação entre estrutura de capital, crescimento, lucratividade e valor de mercado das companhias brasileiras de capital aberto</t>
  </si>
  <si>
    <t xml:space="preserve">O presente trabalho teve como objetivo analisar a relação entre estrutura de capital, crescimento, lucratividade e valor da empresa das companhias brasileiras de capital aberto. Para tanto, a pesquisa contou com uma amostra de 547 empresas, com informações obtidas nos demonstrativos financeiros anuais de 2006 até 2015, extraídas do banco de dados da Economatica®. Os resultados confirmaram que existe uma relação positiva e significante entre estrutura de capital e lucratividade, e estrutura de capital e valor da empresa, seja a estrutura de capital de forma contemporânea ou defasada. O crescimento defasado dos ativos impacta na lucratividade das companhias e o crescimento dos ativos impacta de forma direta no valor de mercado das empresas, de forma contemporânea. Por outro lado, não se pode inferir a relação entre o crescimento dos ativos e o valor de mercado das empresas do período seguinte. Por fim, a lucratividade impacta positivamente no valor das companhias brasileiras de forma contemporânea. </t>
  </si>
  <si>
    <t>Josimar Pires da Silva</t>
  </si>
  <si>
    <t>UNIVATES</t>
  </si>
  <si>
    <t>Qualidade Ambiental</t>
  </si>
  <si>
    <t>FEEVALE</t>
  </si>
  <si>
    <t>Entrevista Estruturada</t>
  </si>
  <si>
    <t>Adaptação ao ambiente do ensino superior: percepção dos alunos do curso de ciências contábeis</t>
  </si>
  <si>
    <t xml:space="preserve">O objetivo desta pesquisa foi identificar a percepção dos alunos dos cursos de Ciências Contábeis do sistema da Associação Catarinense das Fundações Educacionais (ACAFE) da mesorregião do Vale do Itajaí (SC) sobre o processo de adaptação ao ambiente do ensino superior. Para tanto, foi realizada uma pesquisa descritiva, por meio de levantamento, com abordagem quantitativa. Utilizou-se o Questionário de Vivências Acadêmicas (QVA-r), instrumento validado em pesquisas anteriores. Os resultados demostram que o gênero feminino representa 68,84% dos respondentes; 64,65% escolheram o curso de Ciências Contábeis em primeira opção. Quanto às dimensões apontadas no QVA-r, a Pessoal é a que representa a maior dificuldade para os alunos no processo de adaptação ao ensino superior, com média de 3,4; seguida das dimensões Estudo (3,5), Interpessoal (3,7) e Carreira (3,8). A dimensão em que os alunos apresentam menor dificuldade é a Institucional, com média 4,0. Observa-se que estudantes que estão no curso de sua primeira opção apresentam-se mais satisfeitos e integrados em relação aos demais. Conclui-se que a pesquisa possibilita aos dirigentes do curso de Ciências Contábeis conhecerem as dificuldades apontadas pelos alunos na adaptação ao ensino superior, permitindo desenvolver estratégias no sentido de minimizar as dificuldades apontadas. </t>
  </si>
  <si>
    <t>Leila Chaves Cunha</t>
  </si>
  <si>
    <t>Administração e Contabilidade</t>
  </si>
  <si>
    <t>Auditoria na literatura internacional: conclusões para a base Scopus, de 2002 a 2015</t>
  </si>
  <si>
    <t xml:space="preserve">Analisou-se o perfil das pesquisas em auditoria na literatura internacional. Especificamente, identificaram-se os autores, periódicos, artigos, países e instituições mais relevantes em auditoria, estimaram-se os temas recorrentes e traçou-se perfil dos autores mais relevantes. Aplicou-se método bibliométrico, conforme Vanti (2002). Os dados foram da base Scopus, para o período de 2002 a 2015. A relevância acadêmica consiste em acrescentar conclusões à discussão que Porte e Sampaio (2015) propuseram, e ainda apontar novas informações a respeito dos autores e temas recorrentes. As conclusões do presente trabalho contrastaram com a contribuição anterior, principalmente a respeito dos artigos, autores e periódicos mais relevantes. Estima-se que as diferenças ocorreram devido à plataforma Scopus constituir base de dados mais ampla. Os trabalhos mais relevantes e os subtemas recorrentes podem apontar agendas para linhas de pesquisas em auditoria. O perfil dos pesquisadores e instituições podem prestar referências para que pesquisadores brasileiros tracem estratégias individuais de pesquisa </t>
  </si>
  <si>
    <t>André Ricardo Reis Costa</t>
  </si>
  <si>
    <t>UFAM</t>
  </si>
  <si>
    <t>AM</t>
  </si>
  <si>
    <t>Análise do estabelecimento de limite de crédito para produtor rural pessoa física</t>
  </si>
  <si>
    <t>Este estudo teve como objetivo analisar a pessoa física produtor rural por meio do modelo de análise de crédito pessoa jurídica, e também do modelo da pessoa física assalariada, para verificar se existem diferenças nesta análise quanto ao limite de crédito. A metodologia compreende a abordagem quantitativa; quanto aos procedimentos técnicos, utilizou-se a entrevista estruturada, classificada como estudo de caso múltiplo; e em relação aos objetivos, adere-se à pesquisa exploratória. Os principais resultados extraídos das análises de crédito, por meio dos modelos pessoa física assalariada e pessoa jurídica revelaram que o estabelecimento do limite de crédito, pelo modelo pessoa jurídica, reflete um menor valor, ou seja, uma menor capacidade de pagamento em detrimento do modelo de análise de pessoa física assalariada. Esta diferença revelou-se, na maioria dos casos, superior a 50% do limite de crédito estipulado. Portanto, conclui-se que a análise de crédito das pessoas físicas produtores rurais se mostrou mais eficiente e adequada quando realizada por intermédio da análise de crédito pessoa jurídica, desta forma, sendo passível de utilização na pessoa física produtor rural.</t>
  </si>
  <si>
    <t>Alexandre André Feil</t>
  </si>
  <si>
    <t>2017/2Q</t>
  </si>
  <si>
    <t>Mobile Learning na Educação Contábil: Uma Análise do Processo de Adoção de Tecnologia sob a Percepção Discente</t>
  </si>
  <si>
    <t xml:space="preserve">Atualmente, o uso da tecnologia no cotidiano tem se tornado constante. Seja para comunicação, leitura, serviços bancários ou qualquer outra atividade, cada dia mais o celular aparece como solução para as demandas rotineiras. Contudo, seu uso no ambiente educacional ainda é restrito, deixando de contribuir de forma significativa para o processo de ensino-aprendizagem. Em complemento, nota-se que a geração de estudantes é composta, em grande parte, por integrantes das chamadas Gerações Z e Y, que têm ampla afinidade com a tecnologia. Considerando este contexto, a presente pesquisa buscou identificar quais fatores afetam a adoção do aplicativo Contábil Quiz pelos discentes do curso de Ciências Contábeis. Foi realizada uma pesquisa de campo utilizando o questionário como instrumento de coleta de dados, por meio do qual se verificou quais os fatores, segundo o modelo Unified Theory of Acceptance and Use of Technology (UTAUT), afetam a intenção de uso do aplicativo. Foram pesquisados 82 estudantes do primeiro ano do curso de Ciências Contábeis de uma universidade paranaense. Após a análise, utilizando a modelagem de equações estruturais, pôde-se perceber que os fatores mais significativos foram Expectativa de Desempenho, Expectativa de Esforço e Influência Social. Os resultados têm potencial para contribuir do ponto de vista prático, sugerindo a adoção do recurso em mais universidades, uma vez que a pesquisa demonstrou que os estudantes têm interesse na sua adoção e percebem que ela pode trazer benefícios (Expectativa de Desempenho) e que o processo de adoção não será complexo (Expectativa de Esforço). </t>
  </si>
  <si>
    <t>Daniel Ramos Nogueira</t>
  </si>
  <si>
    <t>Adulando o Usuário da Demonstração Contábil</t>
  </si>
  <si>
    <t xml:space="preserve">O presente trabalho teve a finalidade de verificar se a apresentação de demonstrações contábeis junto com um texto ‘bajulando’ (adulando) o usuário seria capaz de influenciar de maneira positiva a imagem dos indivíduos a respeito do desempenho desta empresa. Para verificar isso, foram elaborados dois tipos de questionários com idênticas demonstrações contábeis de uma empresa fictícia; o diferencial entre eles foi que um dos textos continha elogios aos investidores, como forma de bajulá-los. O questionário foi aplicado a estudantes de contabilidade da Universidade de Brasília (UnB). As questões eram objetivas e deveriam ser respondidas com notas de zero a 10. Para comparar os resultados, foi realizado teste de média entre as notas dadas pelos respondentes e uma regressão linear múltipla, sendo a variável dependente a nota atribuída para o desempenho e as variáveis adulação e características dos respondentes como independentes. Em uma primeira regressão, a adulação não apresentou efeito significativo para o modelo. Uma segunda regressão, com a inclusão de uma variável interativa, resultante da atuação em conjunto das variáveis adulação e idade, demonstrou que a adulação seria significativa. Isto indica que a adulação tem o efeito de melhorar a nota dada pelos respondentes à empresa, porém esse efeito diminui com o avanço da idade. Uma primeira possível explicação para o resultado obtido é que, à medida que os indivíduos ficam mais velhos, tornam-se menos suscetíveis a influências emocionais. Outra possível explicação para o resultado é que os indivíduos mais velhos, por estarem em semestres mais avançados, possuem maior conhecimento teórico capaz de tornar sua análise mais imparcial e racional. </t>
  </si>
  <si>
    <t>César Augusto Tibúrcio Silva</t>
  </si>
  <si>
    <t>UnB</t>
  </si>
  <si>
    <t>Experimento</t>
  </si>
  <si>
    <t>Nível de Evidenciação das Demonstrações Contábeis dos Clubes Brasileiros de Futebol</t>
  </si>
  <si>
    <t xml:space="preserve">O objetivo do presente estudo foi identificar o nível de cumprimento das exigências estabelecidas na Resolução CFC nº. 1.429/2013 pelos principais clubes do futebol brasileiro. Para tanto, realizou-se um estudo descritivo, documental e com abordagem quantitativa com dados do período de 2007 a 2013. A amostra foi intencionalmente definida com 16 das 20 agremiações de futebol que participam do Clube dos Treze. Fez-se uma análise de conteúdo das demonstrações contábeis e notas explicativas, com base em checklist elaborado a partir dos requisitos da resolução supracitada. Observou-se nível médio de atendimento de 56,38%, demonstrando a necessidade de melhoria da transparência das demonstrações contábeis. Verificou-se, ainda, uma tendência de melhorias marginais no nível de evidenciação e transparência dos clubes. O que apresentou melhor nível de evidenciação foi o Internacional, e o Bahia, a organização que expôs menor nível de divulgação dos itens mínimos nos termos das normas vigentes. </t>
  </si>
  <si>
    <t>Perspectivas dos Contadores em Relação à Implantação do eSocial</t>
  </si>
  <si>
    <t xml:space="preserve">O Sistema de Escrituração Digital das Obrigações Fiscais, Previdenciárias e Trabalhistas (eSocial) refere-se à escrituração digital da folha de pagamento e das obrigações trabalhistas, previdenciárias e fiscais relativas a todo e qualquer vínculo trabalhista, sendo classificado como o maior e mais complexo projeto do Sistema Público de Escrituração Digital (SPED). O objetivo deste estudo foi analisar as perspectivas dos contadores em relação à implantação do eSocial. Quanto à abordagem, utilizou-se a metodologia quantitativa, a descritiva para o objetivo, e pesquisa de levantamento quanto aos procedimentos. Como instrumento de coleta de dados, utilizou-se um questionário que foi validado por três professores da área, com dezessete questões fechadas, baseado nos autores Abrantes (2014) e Volpatto (2014). A população desta pesquisa foi de 5.345 contadores registrados no Conselho Regional de Contabilidade de Santa Catarina (CRC/SC), resultando em uma amostra de 251 respondentes. Os principais resultados apontaram que os profissionais demonstraram conhecimento em relação ao eSocial, no entanto, não estão preparados para esta nova obrigação e pretendem investir em capacitação, tecnologia da informação e consultorias. Além disto, os profissionais acreditam que, com a implantação do eSocial, haverá uma pequena redução da burocracia e um grande aumento do cumprimento dos direitos trabalhistas. Por fim, as perspectivas dos contadores em relação à implantação do eSocial não são positivas, uma vez que, como os próprios respondentes afirmaram, não estão preparados para esta mudança. E ainda, a maioria dos contadores acredita que o maior beneficiado com a implantação do eSocial será o governo. </t>
  </si>
  <si>
    <t>Lucimara da Silva de Oliveira</t>
  </si>
  <si>
    <t>Tendência Empreendedora nos Discentes dos Cursos de Administração e Ciências Contábeis de uma Instituição de Ensino Superior</t>
  </si>
  <si>
    <t xml:space="preserve">Ao considerar que o perfil empreendedor das pessoas pode ser desenvolvido com base na potencialização de algumas habilidades preexistentes e na melhoria de novas habilidades por meio das universidades, que têm um papel primordial na formação de futuros empreendedores, o objetivo principal deste trabalho foi evidenciar uma análise da tendência empreendedora nos discentes dos cursos de Administração e Ciências Contábeis da Universidade Regional de Blumenau – FURB (SC). A pesquisa foi feita nos meses de junho e julho de 2016, constituindose na aplicação de questionários a 173 discentes dos cursos de Administração e de Ciências Contábeis da FURB. Para avaliação dos dados, foram utilizadas a análise descritiva e a Análise de Correspondências Múltiplas (ANACOR) por meio do software estatístico SPSS. Na análise descritiva, com a pontuação média alcançada e esperada, a tendência identificada nos cursos de Administração e Ciências Contábeis foi a Necessidade de Sucesso. Com a ANACOR, os achados mostram a predominância de tendências empreendedoras nos alunos do Curso de Administração com destaque para Necessidade de Autonomia, e na sequência, com a Propensão a Riscos e Tendência Criativa. Na análise do Curso de Ciências Contábeis pela ANACOR não foi possível destacar associação forte com as características apresentadas. O gênero feminino, em ambos os cursos, apresentou fortes associações com as características empreendedoras. </t>
  </si>
  <si>
    <t>Andréia Carpes Dani</t>
  </si>
  <si>
    <t>Contábeis e Administração</t>
  </si>
  <si>
    <t>Discriminação Salarial entre Homens e Mulheres no Mercado de Trabalho dos Contadores do Nordeste Brasileiro</t>
  </si>
  <si>
    <t xml:space="preserve">Com este estudo, buscou-se analisar a existência de discriminação salarial entre homens e mulheres no mercado de trabalho dos contadores da Região Nordeste do Brasil. As Teorias Econômicas apresentam explicações de fatores que determinam as variações dos salários dos trabalhadores, tais como investimento formal em educação, segmento econômico empresarial, região do país, entre outros. No entanto, os economistas clássicos constataram a existência de disparidades salariais entre indivíduos com características semelhantes, o que deu origem à Teoria da Discriminação Salarial (TDS) como explicação desse fenômeno. A TDS é apoiada por vários modelos teóricos, sendo o mais conhecido o proposto por Becker (1957). Esta teoria defende que há discriminação no mercado, pois indivíduos com escolaridade e capacidade produtiva iguais recebem remunerações diferentes em razão do gênero e da raça. A amostra da pesquisa compreendeu 14.855 observações de profissionais de contabilidade da Região Nordeste brasileira. Os dados foram coletados a partir dos microdados da Relação Anual de Informações Sociais (RAIS), disponibilizados pelo Ministério do Trabalho e Emprego (MTE) referente ao ano de 2014. Por meio do método Oaxaca-Blinder decomposition, observou-se que os profissionais que possuem a titulação de mestrado são mais bem remunerados quando comparados aos que possuem apenas o curso de graduação. Notou-se também que as mulheres recebem remuneração aproximadamente 14% menor do que os homens, sendo, em média, dessa diferença, 15% (coeficiente das características observáveis 0,0216) explicados pelos atributos utilizados no modelo, e 85% (coeficiente do efeito discriminação 0,1232) representados pela existência de discriminação entre gênero, conforme preceitua o modelo de Oaxaca-Blinder (1973). </t>
  </si>
  <si>
    <t>Gilvan Medeiros de Santana Junior</t>
  </si>
  <si>
    <t>IFPB</t>
  </si>
  <si>
    <t>2017/3Q</t>
  </si>
  <si>
    <t>Divulgação de Acidentes Ambientais no Brasil: Uma Análise a partir de Notícias de Jornais de Grande Circulação</t>
  </si>
  <si>
    <t xml:space="preserve">A pesquisa teve por objetivo analisar como as empresas que causaram impactos ambientais noticiados em jornais de grande circulação divulgam suas informações ambientais. Para isso, foram selecionadas empresas por meio de notícias relacionadas a esses acidentes publicadas nos jornais Folha de São Paulo e Valor Econômico. Das 1.180 notícias verificadas entre os anos de 2000 a 2015, 1.027 compuseram a amostra final. A divulgação das questões ambientais pelas empresas foi apurada por meio das Demonstrações Financeiras Padronizadas, Notas Explicativas, Relatórios de Sustentabilidade, Balanço Social, Formulário de Referência, Relato Integrado e Relatório da Administração. O estudo classifica-se como descritivo e qualitativo. Inicialmente, a amostra compôs-se de treze empresas, contudo, dadas as limitações de acesso aos relatórios, a amostra final resultou em seis empresas, sendo elas: Cemig, Chevron Corporation, Petrobras Transpetro, Petróleo Brasileiro, Samarco Mineração e Ultracargo (Grupo Ultra). Dos resultados, percebeu-se que a maioria das empresas não divulga de forma clara e completa suas informações relacionadas aos acidentes ambientais. As informações contidas nas notícias dos jornais não apresentaram contrapartida nos relatórios, por exemplo, os valores dos acidentes ambientais mencionados nas notícias. Observou-se que, exceto pela empresa Samarco, as demais companhias não apresentaram informações contundentes dos danos ambientais, limitando-se a citá-los ou divulgando informações positivas sobre a empresa, apesar de naquele ano ter ocorrido o acidente. O artigo contribui ao verificar o posicionamento das empresas em relação à opinião dos stakeholders. </t>
  </si>
  <si>
    <t>Luiza Marques Borges</t>
  </si>
  <si>
    <t>Impairment no Goodwill: Evidenciação Contábil das Empresas do ‘Novo Mercado’</t>
  </si>
  <si>
    <t xml:space="preserve">A necessidade de harmonização das normas de Contabilidade adotadas no Brasil alinhadas com as normas internacionais levou ao processo de convergência iniciado com a Lei 11.638/07. Entre as várias abordagens desta lei, destaca-se o Impairment, que é, no Brasil, normatizado pelo Pronunciamento Técnico (PT) do Comitê de Pronunciamentos Contábeis (CPC) CPC 01 (R1). Em pesquisas realizadas anteriormente, constatou-se que as empresas encontraram dificuldades para a adoção deste CPC 01 – R1, com níveis muito baixos de evidenciação de informações acerca do Impairment test. Neste sentido, questionou-se: Como as empresas listadas no segmento ‘Novo Mercado’ estão procedendo quanto às exigências de divulgação do Impairment no Goodwill definidas no CPC 01 (R1)? A pesquisa caracterizou-se como descritiva, utilizou fontes bibliográfica e documental, com natureza qualitativa, tendo sido usadas estatísticas descritivas e análises comparativas com foco na verificação das demonstrações financeiras das companhias no que se refere ao Impairment test. Verificou-se que, embora algumas empresas apresentem pouca evidenciação de informações do teste de recuperabilidade, houve melhora na divulgação se comparados aos achados da pesquisa desenvolvida por Barbosa et al. (2014). As empresas, no entanto, necessitam de melhorias tanto em qualidade quanto em quantidade de informações. Observou-se também que empresas com valores mais relevantes de Goodwill para sua composição patrimonial tenderam a evidenciar maior número de informações em relação ao Impairment test; destaca-se que todas as empresas alvo da pesquisa efetuaram o teste, resultado diferente do encontrado em pesquisas anteriores. </t>
  </si>
  <si>
    <t>Daniel Aparecido Cardoso Gomes</t>
  </si>
  <si>
    <t>Excesso de Confiança e Otimismo sobre a Estrutura de Capital de Firmas Brasileiras com Diversidade no Conselho de Administração</t>
  </si>
  <si>
    <t xml:space="preserve">O objetivo foi analisar a influência do excesso de confiança e otimismo gerencial sobre a estrutura de capital de firmas brasileiras aderentes à diversidade no conselho de administração. A amostra da pesquisa foi composta por 50 empresas, sendo 26 companhias que possuíam todos os mecanismos e 24 que não possuíam nenhum dos mecanismos de governança corporativa. Na análise dos dados utilizou-se a estatística descritiva e a análise em painel. Observou-se que empresas sem mecanismos de governança corporativa apresentam maior volume de ações em tesouraria, bem como alavancagem contábil e de mercado. Os resultados demonstraram que as empresas não aderentes à diversidade no conselho de administração possuem maior excesso de confiança e otimismo gerencial no endividamento e são mais propensas à recompra de ações em tesouraria do que as firmas que possuem adesão aos mecanismos de governança corporativa (não dualidade do conselho de administração, membros externos e presença de mulheres). Esta pesquisa contribui com evidências empíricas de que mecanismos de governança corporativa podem ter um efeito de limitar o excesso de confiança e otimismo gerencial das empresas. </t>
  </si>
  <si>
    <t>UFGD</t>
  </si>
  <si>
    <t>Contabilidade Ambiental: Um Estudo sobre a Percepção dos Estudantes de Graduação em Ciências Contábeis da Cidade de Maceió (AL)</t>
  </si>
  <si>
    <t xml:space="preserve">O objetivo deste artigo foi analisar o nível de conhecimento de discentes de cursos de graduação em ciências contábeis em relação a tópicos correlatos à contabilidade ambiental. A metodologia utilizada quanto ao objetivo proposto se caracteriza como descritiva e, quanto aos procedimentos metodológicos, trata-se de um levantamento (survey). A amostra investigada, denominada como não probabilística intencional, foi determinada considerando as instituições de ensino superior (IES), presentes na cidade de Maceió (AL), que oferecem o curso de ciências contábeis e obtiveram aprovação no Exame Nacional de Desenvolvimento de Estudante (ENADE) no ano de 2014. O total de respondentes foi de 165 discentes de seis IES. A coleta de dados foi feita com a aplicação de questionário, sendo tratados por meio de estatística descritiva, na sua dimensão quantitativa. Os resultados evidenciaram que o nível de conhecimento dos discentes a respeito dos tópicos correlatos à contabilidade ambiental é baixo, sendo que apenas 13% dos discentes informaram já ter cursado alguma disciplina voltada à educação ambiental. Questionados sobre o conhecimento das Normas Brasileiras de Contabilidade relacionadas às informações de natureza social (NBC T15), 53,3% dos discentes informaram que possuem conhecimento fraco; quanto à estrutura, elaboração e divulgação do balanço social, 41,8% informaram que têm conhecimento intermediário; 58,2% consideraram importante o fato de empresas desenvolverem e divulgarem ações socioambientais; e 51,5% destacaram que o desenvolvimento sustentável é tema muito importante a ser considerado na formação acadêmica. </t>
  </si>
  <si>
    <t>Gesualdo Menezes Cavalcante</t>
  </si>
  <si>
    <t>UFRPE</t>
  </si>
  <si>
    <t>Influência das Variáveis de Gestão Econômico-Financeira e de Internacionalização na Governança Corporativa das Companhias Listadas na BM&amp;Fbovespa</t>
  </si>
  <si>
    <t xml:space="preserve">Esta pesquisa objetivou investigar se as variáveis de gestão econômico-financeira e de internacionalização são relevantes para explicar a existência de melhores práticas de Governança Corporativa (GC) das companhias listadas na BM&amp;FBovespa. Dessa forma, foram analisadas 379 companhias listadas na Bolsa, a partir de dados semestrais disponibilizados para o biênio 2014-2015, cujo tratamento deu-se por meio de modelos de regressão logística. Como variável dependente dicotômica empregou-se a probabilidade de ocorrência das melhores práticas de GC e, como variáveis independentes, utilizaram-se indicadores de gestão econômico-financeira e a emissão de American Depositary Receipts (ADRs) como indicador de internacionalização das empresas. Evidenciou-se que as variáveis tamanho da empresa e emissão de ADRs apresentaram resultados positivos e significativos. Isso revela que as empresas maiores tendem a manter as boas práticas de governança, pois estão mais susceptíveis à ação dos investidores externos. No caso da emissão de ações no mercado acionário norte-americano, comprova-se a teoria de que empresas com expansão no volume de negociações de mercado tendem a apresentar melhores níveis de governança como forma de atrair investimentos. Em contraponto, as variáveis desempenho, recebíveis e intangibilidade não se apresentaram significantes para justificar as melhores práticas de GC. </t>
  </si>
  <si>
    <t>Francisco Felipe da Silva</t>
  </si>
  <si>
    <t>Técnico Universitário</t>
  </si>
  <si>
    <t>Dez Anos da Produção Científica da Área Temática Educação e Pesquisa em Contabilidade Publicada na AnpCONT</t>
  </si>
  <si>
    <t xml:space="preserve">O objetivo deste estudo foi analisar a representação e as características da produção científica da temática educação e pesquisa em contabilidade publicada na Associação Nacional de Programas de Pós-Graduação em Ciências Contábeis de 2007 a 2016. Para tanto, foram utilizadas as técnicas de análise bibliométrica e sociométrica. Os principais resultados foram: Gilberto José Miranda, Edvalda Araújo Leal e Márcia Maria dos Santos Bortolocci Espejo são os autores mais profícuos; a Universidade de São Paulo (USP), a Universidade Federal de Uberlândia (UFU) e a Fundação Universidade Regional de Blumenau (FURB) se destacaram como as mais produtivas. Há uma alta centralidade de grau e de intermediação nas redes dos atores (pesquisadores e instituições), como também uma baixa densidade. Os temas mais abordados foram: profissional contábil, curso de ciências contábeis, pesquisa em contabilidade professor, contabilidade gerencial, contabilidade internacional, ensino da contabilidade, desempenho acadêmico, produção científica e programas de pós-graduação em ciências contábeis. De modo geral, este estudo contribuiu para mostrar, de maneira contemporânea, as nuances dos artigos que retratam a temática educação e pesquisa em contabilidade, proporcionando, com isso, um norte e um alicerce para futuras pesquisas sobre este campo do conhecimento, influenciando em seu alargamento, difusão e socialização na literatura científica nacional. </t>
  </si>
  <si>
    <t>Pesquisa Contábil</t>
  </si>
  <si>
    <t>Henrique César Melo Ribeiro.</t>
  </si>
  <si>
    <t>UFPI</t>
  </si>
  <si>
    <t>PI</t>
  </si>
  <si>
    <t>UNINOVE-SP</t>
  </si>
  <si>
    <t>Expectativas dos Ingressantes e Grau de Satisfação dos Concluintes de um Curso de Graduação em Ciências Contábeis</t>
  </si>
  <si>
    <t xml:space="preserve">O objetivo deste estudo foi analisar as expectativas dos ingressantes e o grau de satisfação dos concluintes de um curso de graduação em Ciências Contábeis. A metodologia utilizada para esta pesquisa foi quantitativa, descritiva e de levantamento. Foram utilizados como instrumento de coleta de dados dois questionários (um para as expectativas e outro para o nível de satisfação) baseados na pesquisa de Margotto (2014) e validados por três docentes da área pesquisada. A população foi de 106 acadêmicos matriculados no curso de Ciências Contábeis de uma universidade comunitária de Santa Catarina (49 acadêmicos ingressantes e 57 concluintes) e obteve-se uma amostra de 81 respondentes (40 acadêmicos ingressantes e 41 concluintes), o que representa 76,42% da população. Os dados coletados foram tabulados por meio do software Microsoft Excel® e a técnica de análise de dados utilizada foi a estatística descritiva. Como principais resultados, os ingressantes demonstraram que possuem expectativas ‘altas’ na maioria dos aspectos que foram abordados, sendo que em dois deles mostraram que possuem expectativas ‘muito altas’. Já os concluintes demonstraram que estão ‘satisfeitos’ em relação aos itens sobre os quais foram questionados, com exceção de ‘realização de trabalhos voluntários’, ‘realização de pesquisas científicas’ e ‘logo após o curso, obter rápida estabilidade financeira’, pelos quais se mostraram ‘indiferentes’. Concluiu-se que no contexto geral da pesquisa, por meio dos aspectos utilizados como indicadores de satisfação, a instituição apresentou resultados positivos, pois, na maioria dos itens mencionados, o que se esperou por parte dos ingressantes foi alcançado. </t>
  </si>
  <si>
    <t>Elize Regina Alflen</t>
  </si>
  <si>
    <t>2018/1Q</t>
  </si>
  <si>
    <t>Divulgação de Informação por Segmento das Companhias de Óleo &amp; Gás Listadas na SEC</t>
  </si>
  <si>
    <t xml:space="preserve">A divulgação das informações por segmento permite às empresas evidenciarem os resultados diversificados de seus negócios. As empresas petrolíferas se encaixam nesta realidade, pois, além de terem grande importância na geração de riqueza, ainda atuam globalmente em diversos ramos de atividades. Nesse contexto, este estudo teve como objetivo identificar o nível de evidenciação das informações por segmento das empresas, verticalmente integradas, do ramo de óleo e gás nos anos de 2014 e 2015, de acordo com as normas norte-americanas e internacionais de contabilidade. O processo metodológico utilizado foi de análise documental dos critérios de segmentação das empresas da amostra, seguido de apuração de conteúdo de suas demonstrações contábeis. Os resultados evidenciaram índice de divulgação médio de 76%. Apenas uma companhia atingiu 100% do que é exigido pelas normas. O menor índice de divulgação foi de 52,94%, alcançado por duas empresas. Concluiu-se que, apesar da obrigatoriedade, as empresas analisadas, na sua quase totalidade, não atenderam aos itens de divulgação requeridos pelas normas, o que leva a questionar quais incentivos norteiam a divulgação das empresas e, além disso, até mesmo se os itens requeridos são, de fato, relevantes. </t>
  </si>
  <si>
    <t>Priscila Pontes Nunes</t>
  </si>
  <si>
    <t>Disclosure Ambiental: Um Estudo das Demonstrações Financeiras de Empresas Potencialmente Poluidoras Listadas na BM&amp;Fbovespa</t>
  </si>
  <si>
    <t xml:space="preserve">As emergentes discussões acerca dos processos de gestão ambiental e social corporificam um desafio para a Contabilidade à medida que as informações tradicionais de caráter econômico e financeiro passam a estar intimamente relacionadas à maneira como as organizações avaliam e gerenciam seus impactos ambientais e sociais, fortalecendo novas práticas de disclosure. Desse modo, e considerando a Lei 10.165/2000, este estudo teve por objetivo analisar se as empresas listadas na BM&amp;FBovespa que pertencem às atividades potencialmente poluidoras classificadas no Pp/Gu como de nível AAlto e Alto estão evidenciando informações ambientais em suas demonstrações financeiras. Fundamentado em uma abordagem de natureza qualitativa e de caráter descritivo, a partir de uma análise documental, o estudo analisou 672 demonstrações, no período de dois anos, de 42 empresas, identificando 1.153 repetições de termos relativos à divulgação de informações de caráter ambiental. As análises evidenciaram que a maior parte de tais informações está presente no Relatório da Administração, e que as demonstrações contábeis mais descritivas possuem maior evidenciação ambiental. Concluiu-se que o disclosure ambiental das empresas atuantes em setores potencialmente poluidores configura prática crescente e em desenvolvimento em que se fazem necessários novos estudos e olhares, visando maior aprofundamento e compreensão. </t>
  </si>
  <si>
    <t>Karine de Oliveira Ozio</t>
  </si>
  <si>
    <t>A Aceitação da Disciplina de Sistemas de Informação Contábil: Um Estudo sobre a Atitude dos Estudantes em Relação ao Uso do Computador</t>
  </si>
  <si>
    <t xml:space="preserve">Este estudo objetivou analisar o efeito existente entre as variáveis de atitudes computacionais e a percepção de utilidade dos sistemas de informação no trabalho sobre a aceitação da disciplina de Sistema de Informação Contábil (SIC). A pesquisa foi realizada por meio de uma survey aplicada a 128 alunos matriculados a partir do quinto período do curso de Ciências Contábeis de uma universidade situada em Balneário Camboriú (SC). A análise dos dados contou com a Modelagem de Equações Estruturais via software SmartPLS 3.0. Os resultados confirmaram que as atitudes em relação aos computadores – ansiedade computacional (CA), gosto pelo uso do computador (CL), utilidade percebida do computador no local de trabalho (CUW) e importância percebida do computador no local de trabalho (CIW), exercem um efeito positivo direto sobre a aceitação pelos alunos da disciplina de Sistemas de Informação. Em contrapartida, não foram encontrados resultados significativos que sustentem o efeito percepção sobre utilidade dos SICs no trabalho e a aceitação da disciplina de Sistema de Informação Contábil. Diante desse achado, acredita-se que pesquisas posteriores podem aprofundar as análises acerca de possíveis carências da disciplina de SIC para atender as reais necessidades empresariais. </t>
  </si>
  <si>
    <t>Marcielle Anzilago</t>
  </si>
  <si>
    <t>Flexibilidade do Orçamento Público Perante a Execução Orçamentária</t>
  </si>
  <si>
    <t xml:space="preserve">O processo orçamentário tem como fim a previsão dos recursos públicos para sua alocação de forma eficaz, ou seja, prever como deverá ser o gasto/investimento, em função das receitas. Nesse sentido, o objetivo deste estudo é verificar se o limite constante para abertura de créditos suplementares na Lei Orçamentária Anual (LOA) de municípios mineiros tem relação com a razão executado/previsto de seus respectivos orçamentos. A intenção de perceber a relação entre tais variáveis é verificar se existe alguma ligação entre orçamentos e planejamento falhos, ou seja, alto índice na razão executado/previsto, com um alto índice percentual de abertura de créditos suplementares. Para isso, fez-se um estudo descritivo, documental e quantitativo utilizando a Correlação de Pearson para verificação da relação entre as variáveis de estudo. A amostra é composta por 266 municípios. A partir dos dados obtidos foram elaboradas duas análises: a primeira refere-se à verificação da correlação entre os percentuais de abertura de créditos suplementares e a razão executado/previsto das receitas; e a segunda refere-se às correlações observadas entre os percentuais de abertura de créditos suplementares e a razão executado/previsto das despesas. Por meio dos resultados, verificou-se a existência de uma correlação mínima ou extremamente fraca entre as variáveis estudadas em ambos os casos, admitindo assim certa motivação de outros fatores, diferentemente do estudado, que auxiliam e/ou definem a margem percentual limite para a abertura de créditos suplementares. </t>
  </si>
  <si>
    <t>Lucas Carrilho do Couto</t>
  </si>
  <si>
    <t>UNIFAL</t>
  </si>
  <si>
    <t>Administração Pública</t>
  </si>
  <si>
    <t>Avaliação da Gestão Fiscal nos Estados Brasileiros: Análise no Quinquênio 2011 a 2015</t>
  </si>
  <si>
    <t xml:space="preserve">O objetivo deste trabalho consistiu na avaliação da qualidade da Gestão Fiscal dos Estados que compõem a Federação brasileira, abrangendo o período de 2011 a 2015. Adotou-se a Metodologia do Índice FIRJAN de Gestão Fiscal (IFGF), desenvolvido pela Federação das Indústrias do Estado do Rio de Janeiro (FIRJAN) para os municípios brasileiros, porém com algumas adaptações aportadas empiricamente. Tal metodologia mensura a Gestão Fiscal por meio de cinco indicadores – Receita Própria, Gastos com Pessoal, Liquidez, Custo da Dívida e Investimentos. De forma subjacente, foram apresentados rankings entre Estados e regiões com base nos resultados obtidos no índice, buscando identificar os fatores que afetaram decisivamente a gestão fiscal no período analisado. A partir dos dados, os resultados revelaram que 85,2% dos estados apresentaram Gestão Fiscal em Dificuldade e 7,4% se encontram em situação Fiscal Crítica, enquanto apenas outros 7,4% apresentaram Gestão Fiscal classificada como Boa. Entre as regiões, a que obteve os melhores resultados foi a Norte, enquanto a pior média está na Região Sul. A média nacional ficou classificada no conceito C (Gestão em Dificuldade). Os principais fatores que prejudicam a gestão fiscal dos Estados correspondem ao elevado desembolso com juros e amortização da dívida, prejudicando, por conseguinte, a liquidez e comprometendo, consequentemente, a condição financeira dos estados. Além disso, alguns estados não respeitaram os limites impostos pela Lei de Responsabilidade Fiscal (LRF), com relação a gastos com pessoal; constatou-se, ainda, que, quando há um bom gerenciamento do gasto com pessoal, há maiores investimentos governamentais, expandindo sua estrutura de serviços. </t>
  </si>
  <si>
    <t>Walter Luiz Leite Carvalho de Miranda</t>
  </si>
  <si>
    <t>Descritiva/Explicativa</t>
  </si>
  <si>
    <t>Análise dos Critérios Utilizados em Relação aos Estoques Obsoletos em uma Empresa Atacadista</t>
  </si>
  <si>
    <t xml:space="preserve">Considerando que a gestão e o controle dos estoques são processos fundamentais para organizações que querem seguir competitivas no mercado atual tão concorrido, o presente estudo teve como objetivo conhecer os procedimentos utilizados por uma empresa do ramo atacadista, em relação à provisão de estoques obsoletos, bem como verificar se as regras aplicadas estão de acordo com a legislação vigente. Para tanto, o método de trabalho adotado foi o indutivo-dedutivo, com abordagem quanti-qualitativa, por meio de pesquisa de campo do tipo estudo de caso, empregando como referencial os documentos da própria empresa, além de livros e artigos relevantes à temática. Como resultado, foi possível constatar que o conceito de estoque obsoleto utilizado pela empresa diverge dos conceitos apresentados na literatura e também na legislação contábil. No entanto, não foi possível mensurar os impactos dos estoques obsoletos sobre o resultado, devido à utilização de conceito comercial para apurar o valor para provisão. </t>
  </si>
  <si>
    <t>Emerson Amaro Lemes</t>
  </si>
  <si>
    <t>INPET</t>
  </si>
  <si>
    <t>Controladoria e Gestao Tributária</t>
  </si>
  <si>
    <t>Indutivo/Dedutivo</t>
  </si>
  <si>
    <t>2018/2Q</t>
  </si>
  <si>
    <t>Contabilidade Desportiva: Um Estudo sobre o Impacto dos Investimentos na Formação de Atletas nas Marcas dos Clubes Brasileiros de Futebol</t>
  </si>
  <si>
    <t xml:space="preserve">Recentemente, muitos estudos contribuíram para o campo da Contabilidade Desportiva, especialmente no tocante ao futebol. Majoritariamente, tais estudos são qualitativos e focam nos custos de formação dos atletas. Fugindo do escopo tradicional, este trabalho objetiva identificar, através de uma abordagem quantitativa, se há relação positiva entre os investimentos feitos nas categorias de base e o valor das marcas dos clubes brasileiros de futebol. Para tal, foi utilizada a técnica de análise de regressão, tendo como variável dependente o valor das marcas dos clubes, obtido em estudo específico da empresa BDO, e como variável preditora os custos de atletas em formação, coletados diretamente dos demonstrativos publicados pelos clubes. A amostra final contém 66 observações que remetem aos clubes da Série A do futebol brasileiro, entre os anos de 2013 e 2016. Os resultados apontam um poder de explicação de, aproximadamente, 34% do valor das marcas através dos investimentos feitos nas categorias de base, sendo o modelo gerado estatisticamente significativo a um nível de 99% de confiança. Com tais resultados, foi possível atestar que os investimentos nas categorias de base possuem relação positiva com o valor das marcas dos clubes, corroborando os achados de estudos anteriores de que gastos na formação de atletas são verdadeiros investimentos para os clubes. Complementarmente, foi verificado, através de testes de diferença de médias, que existe diferença estatisticamente significativa no valor das marcas dos clubes e no nível de investimentos feitos nas categorias de base de acordo com as regiões geográficas dos clubes. </t>
  </si>
  <si>
    <t>Ronan Reis Marçal</t>
  </si>
  <si>
    <t>Grau de Evidenciação do 'Impairment' e Valor de Mercado: Análise das Empresas que Compõem o Índice Bovespa</t>
  </si>
  <si>
    <t xml:space="preserve">O presente artigo tem como objetivo verificar se existe relação entre o grau de evidenciação do impairment e o valor de mercado das empresas que compõem o Índice BOVESPA no período entre 2011 e 2015, isto é, isolar o efeito do grau de evidenciação do impairment no valor de mercado. Foram realizadas análises estatísticas quanto ao atendimento às determinações de evidenciação previstas no CPC 01 (R1) e, em seguida, foi realizada uma análise multivariada por meio de regressão envolvendo o Valor de Mercado (VM), como variável dependente, mensurado pelo Q de Tobin, e o grau de evidenciação do impairment. Os resultados da regressão com dados em painel apontam a existência de uma associação positiva entre o grau de evidenciação do impairment e o valor de mercado das empresas analisadas, assim como para as variáveis de controle Oportunidade de Crescimento (OP) e Tamanho da Empresa (TAM). Adicionalmente, identificou-se que o reconhecimento do impairment afeta negativamente o valor de mercado das empresas. Em relação à evidenciação, verificou-se que a média de atendimento aos itens exigidos pelo CPC 01 (R1) aumentou ao longo dos últimos anos e que houve um aumento de 60% no número de empresas que reconhecem perda por impairment durante o período analisado. Por fim, o aumento do grau de evidenciação do impairment ao longo dos anos pode estar relacionado ao fato de que, quanto maior for esse nível, menor será o impacto negativo do reconhecimento do impairment no valor de mercado das empresas. </t>
  </si>
  <si>
    <t>Térsio Arcúrio Júnior</t>
  </si>
  <si>
    <t>Análise da Formalidade dos Sistemas de Controle Gerencial em Empresas Incubadas</t>
  </si>
  <si>
    <t xml:space="preserve">Este estudo objetiva analisar a formalidade dos Sistemas de Controle Gerencial (SCG) em empresas incubadas. Uma pesquisa de levantamento foi realizada nas incubadoras de empresas associadas à Associação Nacional de Entidades Promotoras de Empreendimentos Inovadores (Anprotec). Um questionário formatado no Google Docs foi enviado às incubadoras de empresas para que fosse enviado aos gestores das empresas incubadas, obtendo-se respostas de 15 gestores de empresas incubadas. O questionário compõe-se de três blocos: perfil do respondente, características da empresa incubada participante da pesquisa e questões sobre a formalização de elementos dos SCG propostos por Malmi e Brown (2008). Aplicaram-se estatísticas descritivas, medidas centrais como média, mediana, moda e desvio padrão. Os resultados da pesquisa denotam maior formalização no controle de planejamento e controle cultural em detrimento do controle administrativo e controle cibernético. As evidências indicam que as empresas pesquisadas priorizam o planejamento de metas e ações de curto prazo, com foco tático, e controles informais, enraizados em crenças e valores, em detrimento dos controles formais, exercidos a partir do estabelecimento de medidas explícitas e verificáveis. No entanto, vale ressaltar que a adoção de controles gerenciais formais na fase inicial é importante para o crescimento de jovens empresas, no caso de empresas incubadas. </t>
  </si>
  <si>
    <t>Ilse Maria Beuren</t>
  </si>
  <si>
    <t>Análise dos Prazos de Avaliação de Artigos Científicos dos Periódicos da Área de Contabilidade no Brasil</t>
  </si>
  <si>
    <t xml:space="preserve">Considerando as recentes alterações definidas pela Coordenação de Aperfeiçoamento de Pessoal de Nível Superior (Capes) nos critérios de classificação de periódicos nos oito estratos do Qualis e a preocupação apontada no que diz respeito ao prazo de avaliação, sobre o qual se entende que não pode ser muito longo a ponto de prejudicar os autores, nem excessivamente curto de maneira que caracterize a inviabilidade de efetiva avaliação dos artigos (CAPES, 2015), apresenta-se este estudo que objetiva investigar qual o prazo de avaliação (tempo entre submissão e aceite) dos periódicos com maior impacto na área de Contabilidade, de acordo com a classificação vigente da Capes (Quadriênio 2013-2016). Para atender a essa finalidade, foram utilizadas técnicas de análise bibliométrica para investigar os prazos de avaliação dos periódicos da área de Contabilidade no período mencionado, tomando como base as informações disponíveis nos artigos publicados no site de cada periódico. Ao todo, foram analisados 1.454 artigos de 17 periódicos, selecionados por meio de um recorte amostral, classificados nos estratos A2, B1 e B2 do Qualis da Capes. Entre os achados, verificou-se que a média é de 254 dias entre a submissão e o aceite, sendo que o maior prazo é de 1.220 dias, com uma variação de 6,5 meses em torno da média. Os resultados encontrados são críticos, pela necessidade de se divulgar o conhecimento científico na área de Contabilidade de forma mais tempestiva, até em função da relevância dos dados publicados. </t>
  </si>
  <si>
    <t>Gabriel Nilson Coelho</t>
  </si>
  <si>
    <t>Chefe Financeiro</t>
  </si>
  <si>
    <t>Remuneração dos Executivos e Indicadores de Desempenho: Uma Análise das Empresas Listadas na BM&amp;Fbovespa</t>
  </si>
  <si>
    <t xml:space="preserve">Este artigo teve como objetivo verificar a associação de indicadores de desempenho das companhias brasileiras listadas na BM&amp;FBovespa com a remuneração dos executivos. Para isso, foram utilizadas informações sobre remuneração executiva, obtidas através do Relatório de Referência de cada empresa, referentes ao período de 2010 a 2014. Ao todo, foram selecionadas 134 empresas para cada ano a ser estudado, totalizando 670 observações. A metodologia estatística adotada teve como base a utilização de variáveis dependentes e medidas de desempenho. Apesar de os dados disponibilizados pelas empresas ainda serem vagos quanto aos valores exatos de remunerações dos executivos, considerando que foram analisados períodos referentes ao início do atendimento da obrigatoriedade de divulgação das remunerações dos executivos, ainda assim foi possível realizar a análise das relações variáveis em períodos distintos. Quanto à demonstração da remuneração total média (em logaritmo), o resultado demonstrou que a variável “ROA” (Retorno sobre o ativo), a qual tem a função de medir o desempenho dos executivos, mostrou-se relacionada com a remuneração executiva. Ao analisar a remuneração média dos diretores, pode-se perceber uma ligação com a bonificação. Conclui-se, no que concerne às medidas de desempenho, que estas foram indispensáveis na remuneração executiva. </t>
  </si>
  <si>
    <t>Palloma Katluyn Albuquerque Ferreira</t>
  </si>
  <si>
    <t>Características Econômico-Financeiras e a Intensidade no Reconhecimento de Ativos Intangíveis: Evidências em Empresas Brasileiras e Americanas</t>
  </si>
  <si>
    <t xml:space="preserve">Foram investigadas características econômico-financeiras que possam distinguir a intensidade no reconhecimento de ativos intangíveis (AIs) por empresas brasileiras e americanas. Por meio de um estudo empírico-analítico, com abordagem quantitativa, empregou-se a regressão logística, cuja variável dependente (dummy) foi constituída entre empresas com maior (1) ou menor (0) representatividade de AIs (1) em relação aos ativos totais. Foram analisadas 459 empresas (211 brasileiras e 248 americanas), no período entre o primeiro trimestre de 2010 e o último de 2014. Os resultados propõem que a influência do porte na intensidade no reconhecimento de AIs decorre de operações inerentes às grandes empresas, tais como o goodwill decorrente de combinação de negócios, registro de patentes e maior capacidade de investimento em P&amp;D. As empresas americanas tendem a possuir maior representatividade de AIs possivelmente pela facilidade de registro de marcas e patentes, além do fato de serem preponderantes dentre as intensivas no reconhecimento de AIs da amostra. </t>
  </si>
  <si>
    <t>Gleferson Rodrigo Lima da Silva</t>
  </si>
  <si>
    <t>Técnico de Seguro Social</t>
  </si>
  <si>
    <t>UFERSA</t>
  </si>
  <si>
    <t>2018/3Q</t>
  </si>
  <si>
    <t xml:space="preserve">Agressividade Fiscal e o Comportamento da Chief Executive Officer - CEO Feminina no Brasil </t>
  </si>
  <si>
    <t xml:space="preserve">Este artigo investiga a relação entre gênero e agressividade do planejamento fiscal. Para tanto, analisamos a transição do Chief Executive Oficcer – CEO masculino para o feminino e a transição do CEO masculino-masculino. As conclusões apresentadas assentam-se em testes com uma amostra extraída do Economática, relativa ao período compreendido entre 2009 e 2014. Foram utilizadas duas métricas a fim de capturar a agressividade fiscal: a primeira, o Book Tax Differences (BTD), que mede a diferença entre o lucro contábil e o lucro tributável das empresas, e a segunda, o Effective Tax Rate (ETR), que mede a taxa de impostos paga em relação ao lucro operacional. Os resultados da nossa pesquisa sugerem que CEOs femininas estão associadas a um planejamento tributário mais suave, indicando menor agressividade fiscal em comparação com seus pares do sexo masculino. A idade constitui um fator que ameniza os dados. Já para as transições de CEO masculino-masculino, não foram encontrados dados estatisticamente relevantes. </t>
  </si>
  <si>
    <t>Regina Maria Nobre Antunes</t>
  </si>
  <si>
    <t xml:space="preserve">O Que é Ser um Bom Professor? Análise das Competências Docentes pela Ótica Discente </t>
  </si>
  <si>
    <t xml:space="preserve">A presente pesquisa visou analisar quais competências são consideradas importantes no perfil de um bom professor de Contabilidade na ótica discente. Para tanto, a amostra contou com 80 estudantes do curso de Ciências Contábeis e 100 do curso de Economia Empresarial e Controladoria da Faculdade de Administração, Economia e Contabilidade de Ribeirão Preto. A estratégia de pesquisa utilizada foi um levantamento, cujos dados foram coletados por meio de um questionário desenvolvido por Pereira (2007) e validado por Kühl et al (2013). O instrumento de coleta é composto por questões relacionadas ao perfil do respondente e por 21 assertivas avaliadas por meio de uma escala Likert de cinco pontos. Os dados obtidos foram analisados por meio de estatística descritiva e análise fatorial. Os resultados apontam que na visão dos discentes os atributos mais importantes para um bom docente de contabilidade são: ter clareza na exposição dos conteúdos; domínio sobre os conhecimentos específicos, ser ético e comprometido. Pela análise fatorial verificou-se seis fatores explicativos: “ajudar” e “aplicação” foram os que apresentaram maior porcentagem da variância explicada, indicando a importância da disponibilidade e interesse do docente em ajudar, seguido do fato de ter a experiência em utilizar em sala de aula exemplos concretos de aplicações práticas dos conhecimentos teóricos. Assim, torna-se evidente a necessidade do aperfeiçoamento da prática docente, uma vez que identificar as competências de um bom professor pode auxiliar em seu processo formativo. </t>
  </si>
  <si>
    <t>Raíssa Silveira de Farias</t>
  </si>
  <si>
    <t>FEARP/USP</t>
  </si>
  <si>
    <t xml:space="preserve">Desenvolvimento de Competências e a Trajetória do 'Controller' </t>
  </si>
  <si>
    <t xml:space="preserve">A presente pesquisa tem como objetivo investigar os aspectos relacionados à trajetória do Controller e o desenvolvimento de competências necessárias à sua atuação profissional. Trata-se de um estudo descritivo, do tipo levantamento ou survey, e que se caracteriza como qualitativo. O procedimento de coleta se deu por meio de um questionário eletrônico, estruturado em três blocos: Competência dos Controllers em escala de importância; Experiências essenciais no desenvolvimento de um Controller; e Perfil do respondente. A amostra foi formada a partir de uma rede social profissional, e obtiveram-se respostas de 208 profissionais, de diferentes níveis hierárquicos, tempos de carreira diversos e de todas as regiões do país. Os resultados apontaram que, com relação às competências indispensáveis, os respondentes indicaram a capacidade analítica, domínio de contabilidade e finanças, planejamento, trabalho em equipe e visão estratégica. Como principal vivência para o desenvolvimento das competências necessárias, esses Controllers apontaram as experiências profissionais. Com relação à trajetória profissional, observou-se uma tendência crescente entre o tempo de carreira e a quantidade de Controllers ocupando níveis hierárquicos mais elevados nas empresas. Ademais, verificou-se que, para chegarem a esse cargo, os profissionais devem valorizar um conjunto de experiências, tais como cursos de pós-graduação qualificados e atuação em áreas para além da contabilidade, como de auditoria e finanças. Dessa maneira, pode-se concluir que vivências acadêmicas e profissionais de naturezas diversas podem contribuir de forma incisiva para o desenvolvimento das competências essenciais às suas atividades. </t>
  </si>
  <si>
    <t>Roberto José Vieira de Sousa Lima</t>
  </si>
  <si>
    <t xml:space="preserve">Objetivo e Características Qualitativas da Informação Contábil: Uma Análise Comparativa do SATTA e Estrutura Conceitual para o Relatório Financeiro (ED/2015/3) </t>
  </si>
  <si>
    <t xml:space="preserve">O estudo pretende desenvolver uma análise evolutiva da Teoria da Contabilidade, no que tange ao objetivo e às características qualitativas da informação contábil, por meio de análise comparativa entre os documentos SATTA e Estrutura Conceitual do IASB. A metodologia utilizada foi a pesquisa descritiva e documental, posto que o estudo baseou-se na análise específica dos documentos Statement on Accounting Theory and Theory Acceptance (SATTA) e Conceptual Framework for Financial Reporting, em fase de conclusão pelo International Accounting Standards Board (IASB). Diante do normativo mais recente sobre o entendimento do IASB sobre a Estrutura Conceitual, por meio do Basis for Conclusions on the Exposure Draft Conceptual Framework for Financial Reporting - ED/2015/3, este estudo dará destaque ao capítulo 2, que trata das características qualitativas da informação financeira útil. Conclui-se que o SATTA apresentou conceitos teóricos consolidados em 1977, que foram legitimados e mantidos nas atuais Normas Internacionais de Contabilidade. </t>
  </si>
  <si>
    <t>Nara Cristina Ferreira Mendes</t>
  </si>
  <si>
    <t xml:space="preserve">Perfil e Competências do 'Controller' em Empresas no Recife </t>
  </si>
  <si>
    <t xml:space="preserve">O estudo da Controladoria, bem como o conhecimento do perfil e competências exigidas aos controllers no desempenho de suas atividades, tem interessado inúmeros pesquisadores na atualidade. O objetivo deste trabalho foi levantar as competências mais utilizadas pelos Controllers no exercício de suas atividades em empresas no Recife, Pernambuco. A metodologia utilizada foi descritiva e exploratória, por meio de uma survey em 30 empresas. Foi utilizada a classificação de Fleury e Fleury (2011) de competências individuais: Sociais, Técnico-profissionais e de Negócio. As Sociais estão relacionadas ao comportamento social do indivíduo e capacidade de interagir com as pessoas; As Técnicas relacionadas com o conhecimento técnico da área, como: financeiro, contábil, de custos, etc.; E as competências de Negócio estão relacionadas à atuação do indivíduo junto à estratégia empresarial, desenvolvimento e inovação organizacional. Os resultados da pesquisa mostraram que os controllers são maioria mulheres, jovens, graduadas em Administração, Ciências Contábeis e Direito, com experiência na área entre 10 e 20 anos. As Competências Sociais foram identificadas com maior intensidade de uso dentre todas as demais, com praticamente nenhuma delas não sendo usada. Entre as competências de Negócio, a maioria dos participantes afirmou que usa muito as competências: tem capacidade de tomar decisão com imparcialidade e pensa e age estrategicamente. E entre as Competências Técnicas, a maioria usa muito as competências: gerencia indicadores de desempenho, assessora a cúpula administrativa e fornece suporte informacional à gestão organizacional, demonstrando que os profissionais que atam nas atividades de Controladoria estão desenvolvendo atividades gerenciais e de apoio à alta administração. </t>
  </si>
  <si>
    <t>Tânia Nobre Gonçalves Ferreira Amorim</t>
  </si>
  <si>
    <t xml:space="preserve">Principais Assuntos de Auditoria: Expectativas dos Auditores Independentes Quanto ao Novo Relatório de Auditoria </t>
  </si>
  <si>
    <t xml:space="preserve">Diante da recente divulgação da NBC TA 701 que trata sobre os principais assuntos de auditoria, o presente estudo teve como objetivo analisar quais as expectativas dos auditores independentes quanto ao novo relatório de auditoria independente (NRA) e os efeitos no planejamento e honorários do serviço. Foi realizada uma pesquisa descritiva e exploratória, com procedimentos bibliográficos e de campo com abordagem qualitativa. Para alcançar o objetivo foi aplicado um questionário para 63 auditores independentes com maior tempo de experiência no mercado e com cargos em nível de planejamento de auditoria. Os profissionais relataram sobre o planejamento e honorários de auditoria, indicando provável aumento quando há alta complexidade dos negócios, maior porte do cliente, quando é realizada a primeira auditoria e quando o cliente é vinculado a agências reguladoras. Por outro lado, entendem que uma empresa com melhores práticas de governança provavelmente terá menores custos com remuneração dos auditores, pois há previsão de menores riscos do negócio. Quanto aos efeitos dos principais assuntos de auditoria no planejamento e honorários, verificou-se que a percepção geral é que a maioria entende que não haverá efeitos relevantes nos honorários de auditoria. Por outro lado, a maioria também entende que terão efeitos no planejamento de auditoria devido principalmente a participação de auditores seniores ou sócios nas discussões com a empresa auditada. Há também o entendimento de que a identificação de riscos do cliente e os efeitos disso na execução de auditoria já eram procedimentos realizados, e que a divulgação disso no relatório de auditoria não acarretaria em grandes efeitos no planejamento da auditoria. </t>
  </si>
  <si>
    <t>Nº de autores</t>
  </si>
  <si>
    <t>Número de publicações</t>
  </si>
  <si>
    <t>%</t>
  </si>
  <si>
    <t>Total</t>
  </si>
  <si>
    <t>2000 a 2014</t>
  </si>
  <si>
    <t>2015 a 2018</t>
  </si>
  <si>
    <t>Ordem</t>
  </si>
  <si>
    <t>Autor</t>
  </si>
  <si>
    <t>Instituição</t>
  </si>
  <si>
    <t>UFPA - FACICON</t>
  </si>
  <si>
    <t>UNILESTE</t>
  </si>
  <si>
    <t>Não divulgou</t>
  </si>
  <si>
    <t>Distribuição geográfica</t>
  </si>
  <si>
    <t>Sudeste</t>
  </si>
  <si>
    <t>Sul</t>
  </si>
  <si>
    <t>Nordeste</t>
  </si>
  <si>
    <t>Centro-oeste</t>
  </si>
  <si>
    <t>Norte</t>
  </si>
  <si>
    <t>Exterior</t>
  </si>
  <si>
    <t>Pós-Graduando</t>
  </si>
  <si>
    <t>Gestão Econômica, Financeira e Empresarial</t>
  </si>
  <si>
    <t>Ciências Jurídicas e Sociais</t>
  </si>
  <si>
    <t>Ciências Empresariais e Econômicas</t>
  </si>
  <si>
    <t>Perícia Contábil e Consultoria</t>
  </si>
  <si>
    <t>Estudante / Pesquisador</t>
  </si>
  <si>
    <t>Professor / Perito / Auditor</t>
  </si>
  <si>
    <t>Analista / Bancário / Consultor / Gestor</t>
  </si>
  <si>
    <t>Servidor Público</t>
  </si>
  <si>
    <t>Assistente Contábil / de Controle / Administrativo</t>
  </si>
  <si>
    <t>Procedimento</t>
  </si>
  <si>
    <t>Não Divulgou</t>
  </si>
  <si>
    <t>Entrevista/Participante/Documental</t>
  </si>
  <si>
    <t>Ciência Florestal e Qualidade Ambiental</t>
  </si>
  <si>
    <t>Levantamento/Survey</t>
  </si>
  <si>
    <t>Período:</t>
  </si>
  <si>
    <t>2000 a 2018</t>
  </si>
  <si>
    <t>CUNP</t>
  </si>
  <si>
    <t>nº de publicações</t>
  </si>
  <si>
    <t>UFPA</t>
  </si>
  <si>
    <t>Região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</si>
</sst>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sz val="10"/>
      <color theme="1"/>
      <name val="Times New Roman"/>
      <family val="1"/>
    </font>
    <font>
      <b/>
      <sz val="10"/>
      <color theme="1"/>
      <name val="Times New Roman"/>
      <family val="1"/>
    </font>
    <font>
      <sz val="10"/>
      <color rgb="FF000000"/>
      <name val="Times New Roman"/>
      <family val="1"/>
    </font>
    <font>
      <sz val="10"/>
      <color theme="1"/>
      <name val="Calibri"/>
      <family val="2"/>
      <scheme val="minor"/>
    </font>
    <font>
      <sz val="9"/>
      <color theme="1"/>
      <name val="Times New Roman"/>
      <family val="1"/>
    </font>
    <font>
      <sz val="9.5"/>
      <color theme="1"/>
      <name val="Times New Roman"/>
      <family val="1"/>
    </font>
  </fonts>
  <fills count="2">
    <fill>
      <patternFill patternType="none"/>
    </fill>
    <fill>
      <patternFill patternType="gray125"/>
    </fill>
  </fills>
  <borders count="1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84">
    <xf numFmtId="0" fontId="0" fillId="0" borderId="0" xfId="0"/>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Border="1" applyAlignment="1">
      <alignment horizont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xf numFmtId="0" fontId="3" fillId="0" borderId="0" xfId="0" applyFont="1" applyFill="1" applyAlignment="1">
      <alignment horizontal="center"/>
    </xf>
    <xf numFmtId="0" fontId="3" fillId="0" borderId="0" xfId="0" applyFont="1" applyFill="1" applyBorder="1" applyAlignment="1">
      <alignment horizontal="left"/>
    </xf>
    <xf numFmtId="0" fontId="3" fillId="0" borderId="1" xfId="0" applyFont="1" applyFill="1" applyBorder="1"/>
    <xf numFmtId="49"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xf>
    <xf numFmtId="0" fontId="4" fillId="0" borderId="0" xfId="0" applyFont="1" applyFill="1"/>
    <xf numFmtId="0" fontId="4" fillId="0" borderId="0" xfId="0" applyFont="1" applyFill="1" applyBorder="1"/>
    <xf numFmtId="0" fontId="3" fillId="0" borderId="0" xfId="0" applyFont="1" applyFill="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xf numFmtId="0" fontId="4" fillId="0" borderId="0" xfId="0" applyFont="1" applyFill="1" applyAlignment="1">
      <alignment horizontal="left" vertical="center"/>
    </xf>
    <xf numFmtId="0" fontId="4" fillId="0" borderId="0" xfId="0" applyFont="1" applyFill="1" applyAlignment="1">
      <alignment vertical="center"/>
    </xf>
    <xf numFmtId="0" fontId="3" fillId="0" borderId="1" xfId="0" applyFont="1" applyFill="1" applyBorder="1" applyAlignment="1">
      <alignment horizont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xf>
    <xf numFmtId="0" fontId="3" fillId="0"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10" fontId="0" fillId="0" borderId="0" xfId="1" applyNumberFormat="1" applyFont="1"/>
    <xf numFmtId="0" fontId="0" fillId="0" borderId="2" xfId="0" applyBorder="1"/>
    <xf numFmtId="10" fontId="0" fillId="0" borderId="2" xfId="1" applyNumberFormat="1" applyFont="1" applyBorder="1"/>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0" xfId="0" applyFont="1" applyFill="1" applyBorder="1" applyAlignment="1">
      <alignment horizontal="left"/>
    </xf>
    <xf numFmtId="0" fontId="4" fillId="0" borderId="0" xfId="0" applyFont="1" applyFill="1" applyAlignment="1">
      <alignment horizontal="left"/>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2" xfId="0" applyFont="1" applyFill="1" applyBorder="1"/>
    <xf numFmtId="0" fontId="4" fillId="0" borderId="2" xfId="0" applyFont="1" applyFill="1"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wrapText="1"/>
    </xf>
    <xf numFmtId="10" fontId="4" fillId="0" borderId="0" xfId="1" applyNumberFormat="1" applyFont="1" applyBorder="1" applyAlignment="1">
      <alignment horizontal="center"/>
    </xf>
    <xf numFmtId="10" fontId="4" fillId="0" borderId="3" xfId="1" applyNumberFormat="1" applyFont="1" applyBorder="1" applyAlignment="1">
      <alignment horizontal="center"/>
    </xf>
    <xf numFmtId="10" fontId="4" fillId="0" borderId="1" xfId="1" applyNumberFormat="1" applyFont="1" applyBorder="1" applyAlignment="1">
      <alignment horizontal="center" vertical="center"/>
    </xf>
    <xf numFmtId="0" fontId="4" fillId="0" borderId="0" xfId="0" applyFont="1" applyAlignment="1">
      <alignment horizontal="left" vertical="center"/>
    </xf>
    <xf numFmtId="10" fontId="4" fillId="0" borderId="0" xfId="1" applyNumberFormat="1" applyFont="1" applyAlignment="1">
      <alignment horizontal="center" vertical="center"/>
    </xf>
    <xf numFmtId="0" fontId="4" fillId="0" borderId="0" xfId="0" applyFont="1" applyAlignment="1">
      <alignment vertical="center"/>
    </xf>
    <xf numFmtId="10" fontId="4" fillId="0" borderId="0" xfId="1" applyNumberFormat="1" applyFont="1" applyBorder="1" applyAlignment="1">
      <alignment horizontal="center" vertical="center"/>
    </xf>
    <xf numFmtId="10" fontId="4" fillId="0" borderId="2" xfId="1" applyNumberFormat="1" applyFont="1" applyBorder="1" applyAlignment="1">
      <alignment horizontal="center" vertical="center"/>
    </xf>
    <xf numFmtId="10" fontId="4" fillId="0" borderId="3" xfId="1" applyNumberFormat="1" applyFont="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horizontal="center" vertical="center"/>
    </xf>
    <xf numFmtId="0" fontId="4" fillId="0" borderId="1" xfId="0" applyFont="1" applyBorder="1" applyAlignment="1">
      <alignment vertical="center"/>
    </xf>
    <xf numFmtId="0" fontId="5" fillId="0" borderId="3" xfId="0" applyFont="1" applyBorder="1" applyAlignment="1">
      <alignment horizontal="center" vertical="center"/>
    </xf>
    <xf numFmtId="0" fontId="4" fillId="0" borderId="2" xfId="0" applyFont="1" applyBorder="1" applyAlignment="1">
      <alignment horizontal="center" vertical="center"/>
    </xf>
    <xf numFmtId="0" fontId="0" fillId="0" borderId="0" xfId="0" applyBorder="1"/>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xf numFmtId="0" fontId="4" fillId="0" borderId="3" xfId="0" applyFont="1" applyFill="1" applyBorder="1"/>
    <xf numFmtId="0" fontId="4" fillId="0" borderId="3" xfId="0" applyFont="1" applyFill="1" applyBorder="1" applyAlignment="1">
      <alignment horizontal="center" vertical="center" wrapText="1"/>
    </xf>
    <xf numFmtId="0" fontId="4" fillId="0" borderId="0" xfId="0" applyFont="1" applyBorder="1"/>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2" xfId="0" applyFont="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0" xfId="0" applyFont="1"/>
    <xf numFmtId="0" fontId="4" fillId="0" borderId="2" xfId="0" applyFont="1" applyFill="1" applyBorder="1" applyAlignment="1">
      <alignment horizontal="left" vertical="center"/>
    </xf>
    <xf numFmtId="0" fontId="7"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right"/>
    </xf>
    <xf numFmtId="10" fontId="0" fillId="0" borderId="0" xfId="0" applyNumberFormat="1"/>
    <xf numFmtId="0" fontId="4" fillId="0" borderId="2" xfId="0" applyFont="1" applyBorder="1" applyAlignment="1">
      <alignment horizontal="center" vertical="center"/>
    </xf>
    <xf numFmtId="164" fontId="4" fillId="0" borderId="0" xfId="1" applyNumberFormat="1" applyFont="1" applyAlignment="1">
      <alignment horizontal="center" vertical="center"/>
    </xf>
    <xf numFmtId="164" fontId="4" fillId="0" borderId="2" xfId="1" applyNumberFormat="1" applyFont="1" applyBorder="1" applyAlignment="1">
      <alignment horizontal="center" vertical="center"/>
    </xf>
    <xf numFmtId="164" fontId="4" fillId="0" borderId="0" xfId="1" applyNumberFormat="1" applyFont="1" applyBorder="1" applyAlignment="1">
      <alignment horizontal="center" vertical="center"/>
    </xf>
    <xf numFmtId="164" fontId="4" fillId="0" borderId="3" xfId="1" applyNumberFormat="1" applyFont="1" applyBorder="1" applyAlignment="1">
      <alignment horizontal="center" vertical="center"/>
    </xf>
    <xf numFmtId="164" fontId="4" fillId="0" borderId="0" xfId="1" applyNumberFormat="1" applyFont="1" applyBorder="1" applyAlignment="1">
      <alignment horizontal="center"/>
    </xf>
    <xf numFmtId="164" fontId="4" fillId="0" borderId="2" xfId="1" applyNumberFormat="1" applyFont="1" applyBorder="1" applyAlignment="1">
      <alignment horizontal="center"/>
    </xf>
    <xf numFmtId="164" fontId="4" fillId="0" borderId="3" xfId="1" applyNumberFormat="1" applyFont="1" applyBorder="1" applyAlignment="1">
      <alignment horizontal="center"/>
    </xf>
    <xf numFmtId="0" fontId="4" fillId="0" borderId="6" xfId="0" applyFont="1" applyFill="1" applyBorder="1" applyAlignment="1">
      <alignment vertical="center"/>
    </xf>
    <xf numFmtId="0" fontId="4" fillId="0" borderId="4" xfId="0" applyFont="1" applyFill="1" applyBorder="1"/>
    <xf numFmtId="164" fontId="4" fillId="0" borderId="1" xfId="1" applyNumberFormat="1" applyFont="1" applyBorder="1" applyAlignment="1">
      <alignment horizontal="center" vertical="center"/>
    </xf>
    <xf numFmtId="0" fontId="4" fillId="0" borderId="3" xfId="0" applyFont="1" applyBorder="1" applyAlignment="1">
      <alignment horizontal="center" wrapText="1"/>
    </xf>
    <xf numFmtId="0" fontId="4" fillId="0" borderId="8" xfId="0" applyFont="1" applyBorder="1" applyAlignment="1">
      <alignment horizontal="center" vertical="center"/>
    </xf>
    <xf numFmtId="164" fontId="4" fillId="0" borderId="9" xfId="1" applyNumberFormat="1" applyFont="1" applyBorder="1" applyAlignment="1">
      <alignment horizontal="center" vertical="center"/>
    </xf>
    <xf numFmtId="164" fontId="4" fillId="0" borderId="7" xfId="1" applyNumberFormat="1" applyFont="1" applyBorder="1" applyAlignment="1">
      <alignment horizontal="center" vertical="center"/>
    </xf>
    <xf numFmtId="0" fontId="6" fillId="0" borderId="0" xfId="0" applyFont="1" applyBorder="1" applyAlignment="1">
      <alignment horizontal="center" vertical="center"/>
    </xf>
    <xf numFmtId="164" fontId="6" fillId="0" borderId="0"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right" vertical="center"/>
    </xf>
    <xf numFmtId="0" fontId="6" fillId="0" borderId="2" xfId="0" applyFont="1" applyBorder="1" applyAlignment="1">
      <alignment horizontal="center" vertical="center"/>
    </xf>
    <xf numFmtId="164" fontId="6" fillId="0" borderId="2" xfId="0" applyNumberFormat="1" applyFont="1" applyBorder="1" applyAlignment="1">
      <alignment horizontal="center" vertical="center"/>
    </xf>
    <xf numFmtId="0" fontId="6" fillId="0" borderId="3" xfId="0" applyFont="1" applyBorder="1" applyAlignment="1">
      <alignment horizontal="center" vertical="center"/>
    </xf>
    <xf numFmtId="164" fontId="6"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xf>
    <xf numFmtId="164" fontId="6" fillId="0" borderId="9" xfId="0" applyNumberFormat="1" applyFont="1" applyBorder="1" applyAlignment="1">
      <alignment horizontal="center" vertical="center"/>
    </xf>
    <xf numFmtId="164" fontId="6" fillId="0" borderId="0" xfId="1" applyNumberFormat="1" applyFont="1" applyBorder="1" applyAlignment="1">
      <alignment horizontal="center" vertical="center"/>
    </xf>
    <xf numFmtId="164" fontId="6" fillId="0" borderId="2" xfId="1" applyNumberFormat="1"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xf>
    <xf numFmtId="0" fontId="4" fillId="0" borderId="0" xfId="0" applyFont="1" applyBorder="1" applyAlignment="1">
      <alignment horizont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4" fillId="0" borderId="3" xfId="0" applyFont="1" applyBorder="1" applyAlignment="1">
      <alignment horizontal="right" vertical="center"/>
    </xf>
    <xf numFmtId="0" fontId="4" fillId="0" borderId="5" xfId="0" applyFont="1" applyFill="1" applyBorder="1" applyAlignment="1">
      <alignment horizontal="center"/>
    </xf>
    <xf numFmtId="0" fontId="4" fillId="0" borderId="6" xfId="0" applyFont="1" applyBorder="1" applyAlignment="1">
      <alignment vertical="center"/>
    </xf>
    <xf numFmtId="0" fontId="9"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Fill="1" applyBorder="1" applyAlignment="1">
      <alignment horizontal="center" vertical="center" wrapText="1"/>
    </xf>
    <xf numFmtId="0" fontId="8" fillId="0" borderId="6" xfId="0" applyFont="1" applyBorder="1" applyAlignment="1">
      <alignment horizontal="left" vertical="center"/>
    </xf>
    <xf numFmtId="0" fontId="8" fillId="0" borderId="6" xfId="0" applyFont="1" applyBorder="1" applyAlignment="1">
      <alignment vertical="center"/>
    </xf>
    <xf numFmtId="0" fontId="8" fillId="0" borderId="6" xfId="0" applyFont="1" applyFill="1" applyBorder="1"/>
    <xf numFmtId="0" fontId="8" fillId="0" borderId="6"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Alignment="1">
      <alignment vertical="center"/>
    </xf>
    <xf numFmtId="0" fontId="6"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9" fillId="0" borderId="5" xfId="0" applyFont="1" applyBorder="1" applyAlignment="1">
      <alignment horizontal="center" vertical="center" wrapText="1"/>
    </xf>
    <xf numFmtId="0" fontId="4" fillId="0" borderId="0" xfId="1" applyNumberFormat="1" applyFont="1" applyBorder="1" applyAlignment="1">
      <alignment horizontal="center" vertical="center"/>
    </xf>
    <xf numFmtId="0" fontId="4" fillId="0" borderId="2" xfId="1" applyNumberFormat="1" applyFont="1" applyBorder="1" applyAlignment="1">
      <alignment horizontal="center" vertical="center"/>
    </xf>
    <xf numFmtId="0" fontId="4" fillId="0" borderId="3" xfId="0" applyFont="1" applyBorder="1" applyAlignment="1">
      <alignment horizontal="right"/>
    </xf>
    <xf numFmtId="0" fontId="4" fillId="0" borderId="8" xfId="0" applyFont="1" applyBorder="1" applyAlignment="1">
      <alignment horizontal="center" vertical="center" wrapText="1"/>
    </xf>
    <xf numFmtId="164" fontId="4" fillId="0" borderId="8" xfId="1" applyNumberFormat="1" applyFont="1" applyBorder="1" applyAlignment="1">
      <alignment horizontal="center" vertical="center"/>
    </xf>
    <xf numFmtId="14" fontId="9" fillId="0" borderId="3" xfId="0" applyNumberFormat="1" applyFont="1" applyBorder="1" applyAlignment="1">
      <alignment horizontal="center" vertical="center" wrapText="1"/>
    </xf>
    <xf numFmtId="0" fontId="6" fillId="0" borderId="3" xfId="0" applyFont="1" applyBorder="1" applyAlignment="1">
      <alignment horizontal="right" vertical="center"/>
    </xf>
    <xf numFmtId="9" fontId="4" fillId="0" borderId="8" xfId="1" applyFont="1" applyBorder="1" applyAlignment="1">
      <alignment horizontal="center" vertical="center"/>
    </xf>
    <xf numFmtId="9" fontId="4" fillId="0" borderId="3" xfId="1" applyFont="1" applyBorder="1" applyAlignment="1">
      <alignment horizontal="center" vertical="center"/>
    </xf>
    <xf numFmtId="14" fontId="9" fillId="0" borderId="5" xfId="0" applyNumberFormat="1" applyFont="1" applyBorder="1" applyAlignment="1">
      <alignment horizontal="center" vertical="center" wrapText="1"/>
    </xf>
    <xf numFmtId="0" fontId="6" fillId="0" borderId="8" xfId="0" applyFont="1" applyBorder="1" applyAlignment="1">
      <alignment horizontal="center" vertical="center"/>
    </xf>
    <xf numFmtId="0" fontId="6" fillId="0" borderId="5" xfId="0" applyFont="1" applyBorder="1" applyAlignment="1">
      <alignment horizontal="center" vertical="center"/>
    </xf>
    <xf numFmtId="164" fontId="6" fillId="0" borderId="7" xfId="0" applyNumberFormat="1" applyFont="1" applyBorder="1" applyAlignment="1">
      <alignment horizontal="center" vertical="center"/>
    </xf>
    <xf numFmtId="164" fontId="6" fillId="0" borderId="8" xfId="0" applyNumberFormat="1" applyFont="1" applyBorder="1" applyAlignment="1">
      <alignment horizontal="center" vertical="center"/>
    </xf>
    <xf numFmtId="0" fontId="0" fillId="0" borderId="2" xfId="0" applyBorder="1" applyAlignment="1">
      <alignment horizont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4" fillId="0" borderId="3" xfId="0" applyFont="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0" fontId="4" fillId="0" borderId="8" xfId="0" applyFont="1" applyBorder="1" applyAlignment="1">
      <alignment horizontal="center" vertical="center"/>
    </xf>
    <xf numFmtId="0" fontId="4" fillId="0" borderId="0" xfId="0" applyFont="1" applyAlignment="1">
      <alignment horizontal="center"/>
    </xf>
    <xf numFmtId="0" fontId="4" fillId="0" borderId="4"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0" fillId="0" borderId="0" xfId="0" applyAlignment="1">
      <alignment horizontal="center"/>
    </xf>
    <xf numFmtId="0" fontId="0" fillId="0" borderId="2" xfId="0" applyFont="1" applyBorder="1" applyAlignment="1">
      <alignment horizontal="center"/>
    </xf>
    <xf numFmtId="0" fontId="2" fillId="0" borderId="2" xfId="0" applyFont="1" applyFill="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W370"/>
  <sheetViews>
    <sheetView workbookViewId="0">
      <selection activeCell="E31" sqref="E31"/>
    </sheetView>
  </sheetViews>
  <sheetFormatPr defaultColWidth="8.90625" defaultRowHeight="14" x14ac:dyDescent="0.3"/>
  <cols>
    <col min="1" max="1" width="8.90625" style="10"/>
    <col min="2" max="2" width="4.453125" style="13" bestFit="1" customWidth="1"/>
    <col min="3" max="3" width="7.90625" style="14" customWidth="1"/>
    <col min="4" max="4" width="6.08984375" style="14" bestFit="1" customWidth="1"/>
    <col min="5" max="5" width="21.08984375" style="9" customWidth="1"/>
    <col min="6" max="6" width="9.6328125" style="14" customWidth="1"/>
    <col min="7" max="7" width="29.36328125" style="9" customWidth="1"/>
    <col min="8" max="8" width="15.90625" style="9" customWidth="1"/>
    <col min="9" max="9" width="26.36328125" style="9" bestFit="1" customWidth="1"/>
    <col min="10" max="10" width="29.08984375" style="9" customWidth="1"/>
    <col min="11" max="11" width="5.90625" style="14" customWidth="1"/>
    <col min="12" max="12" width="15.54296875" style="10" bestFit="1" customWidth="1"/>
    <col min="13" max="13" width="14.90625" style="15" customWidth="1"/>
    <col min="14" max="14" width="6.453125" style="14" customWidth="1"/>
    <col min="15" max="15" width="15" style="9" customWidth="1"/>
    <col min="16" max="16" width="25.6328125" style="15" bestFit="1" customWidth="1"/>
    <col min="17" max="17" width="17.36328125" style="9" customWidth="1"/>
    <col min="18" max="18" width="15.6328125" style="9" bestFit="1" customWidth="1"/>
    <col min="19" max="19" width="22.36328125" style="9" bestFit="1" customWidth="1"/>
    <col min="20" max="20" width="21.36328125" style="9" customWidth="1"/>
    <col min="21" max="21" width="13.6328125" style="9" bestFit="1" customWidth="1"/>
    <col min="22" max="22" width="14.6328125" style="9" bestFit="1" customWidth="1"/>
    <col min="23" max="16384" width="8.90625" style="9"/>
  </cols>
  <sheetData>
    <row r="1" spans="1:23" s="4" customFormat="1" ht="56" x14ac:dyDescent="0.35">
      <c r="A1" s="1" t="s">
        <v>0</v>
      </c>
      <c r="B1" s="2" t="s">
        <v>1</v>
      </c>
      <c r="C1" s="1" t="s">
        <v>2</v>
      </c>
      <c r="D1" s="1" t="s">
        <v>3</v>
      </c>
      <c r="E1" s="1" t="s">
        <v>4</v>
      </c>
      <c r="F1" s="1" t="s">
        <v>5</v>
      </c>
      <c r="G1" s="1" t="s">
        <v>6</v>
      </c>
      <c r="H1" s="3" t="s">
        <v>7</v>
      </c>
      <c r="I1" s="1" t="s">
        <v>8</v>
      </c>
      <c r="J1" s="1" t="s">
        <v>9</v>
      </c>
      <c r="K1" s="3" t="s">
        <v>10</v>
      </c>
      <c r="L1" s="3" t="s">
        <v>11</v>
      </c>
      <c r="M1" s="3" t="s">
        <v>12</v>
      </c>
      <c r="N1" s="1" t="s">
        <v>13</v>
      </c>
      <c r="O1" s="1" t="s">
        <v>14</v>
      </c>
      <c r="P1" s="3" t="s">
        <v>15</v>
      </c>
      <c r="Q1" s="3" t="s">
        <v>16</v>
      </c>
      <c r="R1" s="1" t="s">
        <v>17</v>
      </c>
      <c r="S1" s="1" t="s">
        <v>18</v>
      </c>
      <c r="T1" s="1" t="s">
        <v>19</v>
      </c>
      <c r="U1" s="1" t="s">
        <v>20</v>
      </c>
      <c r="V1" s="1" t="s">
        <v>21</v>
      </c>
      <c r="W1" s="1"/>
    </row>
    <row r="2" spans="1:23" hidden="1" x14ac:dyDescent="0.3">
      <c r="A2" s="5" t="s">
        <v>22</v>
      </c>
      <c r="B2" s="6" t="s">
        <v>23</v>
      </c>
      <c r="C2" s="7">
        <v>1</v>
      </c>
      <c r="D2" s="7">
        <v>1</v>
      </c>
      <c r="E2" s="8" t="s">
        <v>24</v>
      </c>
      <c r="F2" s="7">
        <v>6</v>
      </c>
      <c r="G2" s="8" t="s">
        <v>25</v>
      </c>
      <c r="H2" s="8" t="s">
        <v>26</v>
      </c>
      <c r="I2" s="9" t="s">
        <v>27</v>
      </c>
      <c r="J2" s="8" t="s">
        <v>28</v>
      </c>
      <c r="K2" s="7">
        <v>1</v>
      </c>
      <c r="L2" s="10" t="s">
        <v>29</v>
      </c>
      <c r="M2" s="11" t="s">
        <v>30</v>
      </c>
      <c r="N2" s="7" t="s">
        <v>31</v>
      </c>
      <c r="O2" s="8" t="s">
        <v>29</v>
      </c>
      <c r="P2" s="11" t="s">
        <v>29</v>
      </c>
      <c r="Q2" s="8" t="s">
        <v>29</v>
      </c>
      <c r="R2" s="5" t="s">
        <v>29</v>
      </c>
      <c r="S2" s="5" t="s">
        <v>29</v>
      </c>
      <c r="T2" s="5" t="s">
        <v>29</v>
      </c>
      <c r="U2" s="5" t="s">
        <v>29</v>
      </c>
      <c r="V2" s="5" t="s">
        <v>29</v>
      </c>
      <c r="W2" s="8"/>
    </row>
    <row r="3" spans="1:23" hidden="1" x14ac:dyDescent="0.3">
      <c r="A3" s="5" t="s">
        <v>22</v>
      </c>
      <c r="B3" s="6" t="s">
        <v>23</v>
      </c>
      <c r="C3" s="7">
        <v>1</v>
      </c>
      <c r="D3" s="7">
        <v>2</v>
      </c>
      <c r="E3" s="8" t="s">
        <v>32</v>
      </c>
      <c r="F3" s="7">
        <v>1</v>
      </c>
      <c r="G3" s="8" t="s">
        <v>33</v>
      </c>
      <c r="H3" s="8" t="s">
        <v>26</v>
      </c>
      <c r="I3" s="9" t="s">
        <v>27</v>
      </c>
      <c r="J3" s="8" t="s">
        <v>34</v>
      </c>
      <c r="K3" s="7">
        <v>1</v>
      </c>
      <c r="L3" s="10" t="s">
        <v>29</v>
      </c>
      <c r="M3" s="11" t="s">
        <v>35</v>
      </c>
      <c r="N3" s="7" t="s">
        <v>31</v>
      </c>
      <c r="O3" s="10" t="s">
        <v>29</v>
      </c>
      <c r="P3" s="10" t="s">
        <v>29</v>
      </c>
      <c r="Q3" s="10" t="s">
        <v>29</v>
      </c>
      <c r="R3" s="5" t="s">
        <v>29</v>
      </c>
      <c r="S3" s="5" t="s">
        <v>29</v>
      </c>
      <c r="T3" s="5" t="s">
        <v>29</v>
      </c>
      <c r="U3" s="5" t="s">
        <v>29</v>
      </c>
      <c r="V3" s="5" t="s">
        <v>29</v>
      </c>
      <c r="W3" s="8"/>
    </row>
    <row r="4" spans="1:23" x14ac:dyDescent="0.3">
      <c r="A4" s="5" t="s">
        <v>22</v>
      </c>
      <c r="B4" s="6" t="s">
        <v>23</v>
      </c>
      <c r="C4" s="7">
        <v>1</v>
      </c>
      <c r="D4" s="7">
        <v>3</v>
      </c>
      <c r="E4" s="8" t="s">
        <v>36</v>
      </c>
      <c r="F4" s="7">
        <v>1</v>
      </c>
      <c r="G4" s="8" t="s">
        <v>37</v>
      </c>
      <c r="H4" s="9" t="s">
        <v>956</v>
      </c>
      <c r="I4" s="8" t="s">
        <v>38</v>
      </c>
      <c r="J4" s="8" t="s">
        <v>39</v>
      </c>
      <c r="K4" s="7">
        <v>1</v>
      </c>
      <c r="L4" s="5" t="s">
        <v>40</v>
      </c>
      <c r="M4" s="11" t="s">
        <v>41</v>
      </c>
      <c r="N4" s="7" t="s">
        <v>42</v>
      </c>
      <c r="O4" s="8" t="s">
        <v>43</v>
      </c>
      <c r="P4" s="11" t="s">
        <v>44</v>
      </c>
      <c r="Q4" s="8" t="s">
        <v>45</v>
      </c>
      <c r="R4" s="5" t="s">
        <v>29</v>
      </c>
      <c r="S4" s="5" t="s">
        <v>29</v>
      </c>
      <c r="T4" s="5" t="s">
        <v>29</v>
      </c>
      <c r="U4" s="5" t="s">
        <v>29</v>
      </c>
      <c r="V4" s="5" t="s">
        <v>29</v>
      </c>
      <c r="W4" s="8"/>
    </row>
    <row r="5" spans="1:23" x14ac:dyDescent="0.3">
      <c r="A5" s="5" t="s">
        <v>22</v>
      </c>
      <c r="B5" s="6" t="s">
        <v>23</v>
      </c>
      <c r="C5" s="7">
        <v>1</v>
      </c>
      <c r="D5" s="7">
        <v>4</v>
      </c>
      <c r="E5" s="8" t="s">
        <v>46</v>
      </c>
      <c r="F5" s="7">
        <v>2</v>
      </c>
      <c r="G5" s="8" t="s">
        <v>47</v>
      </c>
      <c r="H5" s="9" t="s">
        <v>956</v>
      </c>
      <c r="I5" s="8" t="s">
        <v>38</v>
      </c>
      <c r="J5" s="8" t="s">
        <v>48</v>
      </c>
      <c r="K5" s="7">
        <v>1</v>
      </c>
      <c r="L5" s="5" t="s">
        <v>49</v>
      </c>
      <c r="M5" s="11" t="s">
        <v>45</v>
      </c>
      <c r="N5" s="7" t="s">
        <v>50</v>
      </c>
      <c r="O5" s="8" t="s">
        <v>51</v>
      </c>
      <c r="P5" s="11" t="s">
        <v>44</v>
      </c>
      <c r="Q5" s="8" t="s">
        <v>45</v>
      </c>
      <c r="R5" s="5" t="s">
        <v>29</v>
      </c>
      <c r="S5" s="5" t="s">
        <v>29</v>
      </c>
      <c r="T5" s="5" t="s">
        <v>29</v>
      </c>
      <c r="U5" s="5" t="s">
        <v>29</v>
      </c>
      <c r="V5" s="5" t="s">
        <v>29</v>
      </c>
      <c r="W5" s="8"/>
    </row>
    <row r="6" spans="1:23" hidden="1" x14ac:dyDescent="0.3">
      <c r="A6" s="5" t="s">
        <v>22</v>
      </c>
      <c r="B6" s="6" t="s">
        <v>23</v>
      </c>
      <c r="C6" s="7">
        <v>1</v>
      </c>
      <c r="D6" s="7">
        <v>5</v>
      </c>
      <c r="E6" s="8" t="s">
        <v>52</v>
      </c>
      <c r="F6" s="7">
        <v>8</v>
      </c>
      <c r="G6" s="8" t="s">
        <v>53</v>
      </c>
      <c r="H6" s="8" t="s">
        <v>54</v>
      </c>
      <c r="I6" s="9" t="s">
        <v>55</v>
      </c>
      <c r="J6" s="8" t="s">
        <v>56</v>
      </c>
      <c r="K6" s="7">
        <v>1</v>
      </c>
      <c r="L6" s="5" t="s">
        <v>57</v>
      </c>
      <c r="M6" s="11" t="s">
        <v>58</v>
      </c>
      <c r="N6" s="7" t="s">
        <v>59</v>
      </c>
      <c r="O6" s="8" t="s">
        <v>43</v>
      </c>
      <c r="P6" s="11" t="s">
        <v>60</v>
      </c>
      <c r="Q6" s="8" t="s">
        <v>61</v>
      </c>
      <c r="R6" s="5" t="s">
        <v>29</v>
      </c>
      <c r="S6" s="5" t="s">
        <v>29</v>
      </c>
      <c r="T6" s="5" t="s">
        <v>29</v>
      </c>
      <c r="U6" s="5" t="s">
        <v>29</v>
      </c>
      <c r="V6" s="5" t="s">
        <v>29</v>
      </c>
      <c r="W6" s="8"/>
    </row>
    <row r="7" spans="1:23" hidden="1" x14ac:dyDescent="0.3">
      <c r="A7" s="5" t="s">
        <v>22</v>
      </c>
      <c r="B7" s="6" t="s">
        <v>23</v>
      </c>
      <c r="C7" s="7">
        <v>1</v>
      </c>
      <c r="D7" s="7">
        <v>6</v>
      </c>
      <c r="E7" s="8" t="s">
        <v>62</v>
      </c>
      <c r="F7" s="7">
        <v>2</v>
      </c>
      <c r="G7" s="8" t="s">
        <v>63</v>
      </c>
      <c r="H7" s="8" t="s">
        <v>64</v>
      </c>
      <c r="I7" s="8" t="s">
        <v>65</v>
      </c>
      <c r="J7" s="8" t="s">
        <v>66</v>
      </c>
      <c r="K7" s="7">
        <v>1</v>
      </c>
      <c r="L7" s="5" t="s">
        <v>67</v>
      </c>
      <c r="M7" s="10" t="s">
        <v>29</v>
      </c>
      <c r="N7" s="10" t="s">
        <v>29</v>
      </c>
      <c r="O7" s="10" t="s">
        <v>29</v>
      </c>
      <c r="P7" s="10" t="s">
        <v>29</v>
      </c>
      <c r="Q7" s="10" t="s">
        <v>29</v>
      </c>
      <c r="R7" s="5" t="s">
        <v>29</v>
      </c>
      <c r="S7" s="5" t="s">
        <v>29</v>
      </c>
      <c r="T7" s="5" t="s">
        <v>29</v>
      </c>
      <c r="U7" s="5" t="s">
        <v>29</v>
      </c>
      <c r="V7" s="5" t="s">
        <v>29</v>
      </c>
      <c r="W7" s="8"/>
    </row>
    <row r="8" spans="1:23" x14ac:dyDescent="0.3">
      <c r="A8" s="5" t="s">
        <v>22</v>
      </c>
      <c r="B8" s="6" t="s">
        <v>23</v>
      </c>
      <c r="C8" s="7">
        <v>1</v>
      </c>
      <c r="D8" s="7">
        <v>7</v>
      </c>
      <c r="E8" s="8" t="s">
        <v>68</v>
      </c>
      <c r="F8" s="7">
        <v>2</v>
      </c>
      <c r="G8" s="8" t="s">
        <v>69</v>
      </c>
      <c r="H8" s="9" t="s">
        <v>956</v>
      </c>
      <c r="I8" s="8" t="s">
        <v>70</v>
      </c>
      <c r="J8" s="8" t="s">
        <v>71</v>
      </c>
      <c r="K8" s="7">
        <v>1</v>
      </c>
      <c r="L8" s="5" t="s">
        <v>72</v>
      </c>
      <c r="M8" s="11" t="s">
        <v>73</v>
      </c>
      <c r="N8" s="7" t="s">
        <v>31</v>
      </c>
      <c r="O8" s="10" t="s">
        <v>29</v>
      </c>
      <c r="P8" s="10" t="s">
        <v>29</v>
      </c>
      <c r="Q8" s="10" t="s">
        <v>29</v>
      </c>
      <c r="R8" s="5" t="s">
        <v>29</v>
      </c>
      <c r="S8" s="5" t="s">
        <v>29</v>
      </c>
      <c r="T8" s="5" t="s">
        <v>29</v>
      </c>
      <c r="U8" s="5" t="s">
        <v>29</v>
      </c>
      <c r="V8" s="5" t="s">
        <v>29</v>
      </c>
      <c r="W8" s="8"/>
    </row>
    <row r="9" spans="1:23" s="12" customFormat="1" hidden="1" x14ac:dyDescent="0.3">
      <c r="A9" s="5" t="s">
        <v>22</v>
      </c>
      <c r="B9" s="6" t="s">
        <v>23</v>
      </c>
      <c r="C9" s="7">
        <v>1</v>
      </c>
      <c r="D9" s="7">
        <v>8</v>
      </c>
      <c r="E9" s="8" t="s">
        <v>74</v>
      </c>
      <c r="F9" s="7">
        <v>1</v>
      </c>
      <c r="G9" s="8"/>
      <c r="H9" s="8" t="s">
        <v>54</v>
      </c>
      <c r="I9" s="9" t="s">
        <v>55</v>
      </c>
      <c r="J9" s="8" t="s">
        <v>75</v>
      </c>
      <c r="K9" s="7">
        <v>1</v>
      </c>
      <c r="L9" s="5" t="s">
        <v>29</v>
      </c>
      <c r="M9" s="11" t="s">
        <v>76</v>
      </c>
      <c r="N9" s="7" t="s">
        <v>77</v>
      </c>
      <c r="O9" s="8" t="s">
        <v>78</v>
      </c>
      <c r="P9" s="11" t="s">
        <v>79</v>
      </c>
      <c r="Q9" s="8" t="s">
        <v>76</v>
      </c>
      <c r="R9" s="5" t="s">
        <v>29</v>
      </c>
      <c r="S9" s="5" t="s">
        <v>29</v>
      </c>
      <c r="T9" s="5" t="s">
        <v>29</v>
      </c>
      <c r="U9" s="5" t="s">
        <v>29</v>
      </c>
      <c r="V9" s="5" t="s">
        <v>29</v>
      </c>
      <c r="W9" s="8"/>
    </row>
    <row r="10" spans="1:23" hidden="1" x14ac:dyDescent="0.3">
      <c r="A10" s="5" t="s">
        <v>22</v>
      </c>
      <c r="B10" s="6" t="s">
        <v>23</v>
      </c>
      <c r="C10" s="7">
        <v>1</v>
      </c>
      <c r="D10" s="7">
        <v>9</v>
      </c>
      <c r="E10" s="8" t="s">
        <v>80</v>
      </c>
      <c r="F10" s="7">
        <v>2</v>
      </c>
      <c r="G10" s="8" t="s">
        <v>81</v>
      </c>
      <c r="H10" s="8" t="s">
        <v>54</v>
      </c>
      <c r="I10" s="8" t="s">
        <v>82</v>
      </c>
      <c r="J10" s="8" t="s">
        <v>83</v>
      </c>
      <c r="K10" s="7">
        <v>1</v>
      </c>
      <c r="L10" s="5" t="s">
        <v>57</v>
      </c>
      <c r="M10" s="11" t="s">
        <v>84</v>
      </c>
      <c r="N10" s="7" t="s">
        <v>31</v>
      </c>
      <c r="O10" s="8" t="s">
        <v>85</v>
      </c>
      <c r="P10" s="11" t="s">
        <v>86</v>
      </c>
      <c r="Q10" s="8" t="s">
        <v>87</v>
      </c>
      <c r="R10" s="5" t="s">
        <v>29</v>
      </c>
      <c r="S10" s="5" t="s">
        <v>29</v>
      </c>
      <c r="T10" s="5" t="s">
        <v>29</v>
      </c>
      <c r="U10" s="5" t="s">
        <v>29</v>
      </c>
      <c r="V10" s="5" t="s">
        <v>29</v>
      </c>
      <c r="W10" s="8"/>
    </row>
    <row r="11" spans="1:23" hidden="1" x14ac:dyDescent="0.3">
      <c r="A11" s="5" t="s">
        <v>22</v>
      </c>
      <c r="B11" s="6" t="s">
        <v>23</v>
      </c>
      <c r="C11" s="7">
        <v>1</v>
      </c>
      <c r="D11" s="7">
        <v>10</v>
      </c>
      <c r="E11" s="8" t="s">
        <v>88</v>
      </c>
      <c r="F11" s="7">
        <v>2</v>
      </c>
      <c r="G11" s="8" t="s">
        <v>89</v>
      </c>
      <c r="H11" s="8" t="s">
        <v>54</v>
      </c>
      <c r="I11" s="9" t="s">
        <v>55</v>
      </c>
      <c r="J11" s="8" t="s">
        <v>90</v>
      </c>
      <c r="K11" s="7">
        <v>1</v>
      </c>
      <c r="L11" s="5" t="s">
        <v>49</v>
      </c>
      <c r="M11" s="11" t="s">
        <v>1523</v>
      </c>
      <c r="N11" s="7" t="s">
        <v>31</v>
      </c>
      <c r="O11" s="8" t="s">
        <v>78</v>
      </c>
      <c r="P11" s="11" t="s">
        <v>92</v>
      </c>
      <c r="Q11" s="8" t="s">
        <v>93</v>
      </c>
      <c r="R11" s="5" t="s">
        <v>29</v>
      </c>
      <c r="S11" s="5" t="s">
        <v>29</v>
      </c>
      <c r="T11" s="5" t="s">
        <v>29</v>
      </c>
      <c r="U11" s="5" t="s">
        <v>29</v>
      </c>
      <c r="V11" s="5" t="s">
        <v>29</v>
      </c>
      <c r="W11" s="8"/>
    </row>
    <row r="12" spans="1:23" hidden="1" x14ac:dyDescent="0.3">
      <c r="A12" s="5" t="s">
        <v>22</v>
      </c>
      <c r="B12" s="6" t="s">
        <v>23</v>
      </c>
      <c r="C12" s="7">
        <v>1</v>
      </c>
      <c r="D12" s="7">
        <v>11</v>
      </c>
      <c r="E12" s="8" t="s">
        <v>94</v>
      </c>
      <c r="F12" s="7">
        <v>2</v>
      </c>
      <c r="G12" s="8" t="s">
        <v>95</v>
      </c>
      <c r="H12" s="8" t="s">
        <v>54</v>
      </c>
      <c r="I12" s="8" t="s">
        <v>96</v>
      </c>
      <c r="J12" s="8" t="s">
        <v>97</v>
      </c>
      <c r="K12" s="7">
        <v>1</v>
      </c>
      <c r="L12" s="5" t="s">
        <v>98</v>
      </c>
      <c r="M12" s="11" t="s">
        <v>30</v>
      </c>
      <c r="N12" s="7" t="s">
        <v>31</v>
      </c>
      <c r="O12" s="10" t="s">
        <v>29</v>
      </c>
      <c r="P12" s="10" t="s">
        <v>29</v>
      </c>
      <c r="Q12" s="10" t="s">
        <v>29</v>
      </c>
      <c r="R12" s="5" t="s">
        <v>29</v>
      </c>
      <c r="S12" s="5" t="s">
        <v>29</v>
      </c>
      <c r="T12" s="5" t="s">
        <v>29</v>
      </c>
      <c r="U12" s="5" t="s">
        <v>29</v>
      </c>
      <c r="V12" s="5" t="s">
        <v>29</v>
      </c>
      <c r="W12" s="8"/>
    </row>
    <row r="13" spans="1:23" hidden="1" x14ac:dyDescent="0.3">
      <c r="A13" s="5" t="s">
        <v>22</v>
      </c>
      <c r="B13" s="6" t="s">
        <v>23</v>
      </c>
      <c r="C13" s="7">
        <v>1</v>
      </c>
      <c r="D13" s="7">
        <v>12</v>
      </c>
      <c r="E13" s="8" t="s">
        <v>99</v>
      </c>
      <c r="F13" s="7">
        <v>6</v>
      </c>
      <c r="G13" s="8" t="s">
        <v>100</v>
      </c>
      <c r="H13" s="8" t="s">
        <v>54</v>
      </c>
      <c r="I13" s="8" t="s">
        <v>82</v>
      </c>
      <c r="J13" s="8" t="s">
        <v>101</v>
      </c>
      <c r="K13" s="7">
        <v>1</v>
      </c>
      <c r="L13" s="5" t="s">
        <v>102</v>
      </c>
      <c r="M13" s="8" t="s">
        <v>93</v>
      </c>
      <c r="N13" s="7" t="s">
        <v>31</v>
      </c>
      <c r="O13" s="8" t="s">
        <v>103</v>
      </c>
      <c r="P13" s="11" t="s">
        <v>104</v>
      </c>
      <c r="Q13" s="8" t="s">
        <v>93</v>
      </c>
      <c r="R13" s="5" t="s">
        <v>29</v>
      </c>
      <c r="S13" s="5" t="s">
        <v>29</v>
      </c>
      <c r="T13" s="5" t="s">
        <v>29</v>
      </c>
      <c r="U13" s="5" t="s">
        <v>29</v>
      </c>
      <c r="V13" s="5" t="s">
        <v>29</v>
      </c>
      <c r="W13" s="8"/>
    </row>
    <row r="14" spans="1:23" x14ac:dyDescent="0.3">
      <c r="A14" s="5" t="s">
        <v>22</v>
      </c>
      <c r="B14" s="6" t="s">
        <v>23</v>
      </c>
      <c r="C14" s="7">
        <v>1</v>
      </c>
      <c r="D14" s="7">
        <v>13</v>
      </c>
      <c r="E14" s="8" t="s">
        <v>105</v>
      </c>
      <c r="F14" s="7">
        <v>1</v>
      </c>
      <c r="G14" s="8" t="s">
        <v>106</v>
      </c>
      <c r="H14" s="9" t="s">
        <v>956</v>
      </c>
      <c r="I14" s="8" t="s">
        <v>38</v>
      </c>
      <c r="J14" s="8" t="s">
        <v>107</v>
      </c>
      <c r="K14" s="7">
        <v>1</v>
      </c>
      <c r="L14" s="10" t="s">
        <v>29</v>
      </c>
      <c r="M14" s="11" t="s">
        <v>30</v>
      </c>
      <c r="N14" s="7" t="s">
        <v>31</v>
      </c>
      <c r="O14" s="10" t="s">
        <v>29</v>
      </c>
      <c r="P14" s="10" t="s">
        <v>29</v>
      </c>
      <c r="Q14" s="10" t="s">
        <v>29</v>
      </c>
      <c r="R14" s="5" t="s">
        <v>29</v>
      </c>
      <c r="S14" s="5" t="s">
        <v>29</v>
      </c>
      <c r="T14" s="5" t="s">
        <v>29</v>
      </c>
      <c r="U14" s="5" t="s">
        <v>29</v>
      </c>
      <c r="V14" s="5" t="s">
        <v>29</v>
      </c>
      <c r="W14" s="8"/>
    </row>
    <row r="15" spans="1:23" x14ac:dyDescent="0.3">
      <c r="A15" s="5" t="s">
        <v>108</v>
      </c>
      <c r="B15" s="6" t="s">
        <v>109</v>
      </c>
      <c r="C15" s="7">
        <v>2</v>
      </c>
      <c r="D15" s="7">
        <v>1</v>
      </c>
      <c r="E15" s="8" t="s">
        <v>110</v>
      </c>
      <c r="F15" s="7">
        <v>2</v>
      </c>
      <c r="G15" s="8" t="s">
        <v>111</v>
      </c>
      <c r="H15" s="9" t="s">
        <v>956</v>
      </c>
      <c r="I15" s="8" t="s">
        <v>38</v>
      </c>
      <c r="J15" s="8" t="s">
        <v>107</v>
      </c>
      <c r="K15" s="7">
        <v>1</v>
      </c>
      <c r="L15" s="5" t="s">
        <v>112</v>
      </c>
      <c r="M15" s="11" t="s">
        <v>35</v>
      </c>
      <c r="N15" s="7" t="s">
        <v>31</v>
      </c>
      <c r="O15" s="10" t="s">
        <v>29</v>
      </c>
      <c r="P15" s="10" t="s">
        <v>29</v>
      </c>
      <c r="Q15" s="10" t="s">
        <v>29</v>
      </c>
      <c r="R15" s="5" t="s">
        <v>29</v>
      </c>
      <c r="S15" s="5" t="s">
        <v>29</v>
      </c>
      <c r="T15" s="5" t="s">
        <v>29</v>
      </c>
      <c r="U15" s="5" t="s">
        <v>29</v>
      </c>
      <c r="V15" s="5" t="s">
        <v>29</v>
      </c>
      <c r="W15" s="8"/>
    </row>
    <row r="16" spans="1:23" x14ac:dyDescent="0.3">
      <c r="A16" s="10" t="s">
        <v>108</v>
      </c>
      <c r="B16" s="13" t="s">
        <v>109</v>
      </c>
      <c r="C16" s="14">
        <v>2</v>
      </c>
      <c r="D16" s="14">
        <v>2</v>
      </c>
      <c r="E16" s="9" t="s">
        <v>113</v>
      </c>
      <c r="F16" s="14">
        <v>1</v>
      </c>
      <c r="G16" s="9" t="s">
        <v>114</v>
      </c>
      <c r="H16" s="9" t="s">
        <v>956</v>
      </c>
      <c r="I16" s="9" t="s">
        <v>38</v>
      </c>
      <c r="J16" s="9" t="s">
        <v>115</v>
      </c>
      <c r="K16" s="14">
        <v>1</v>
      </c>
      <c r="L16" s="5" t="s">
        <v>49</v>
      </c>
      <c r="M16" s="11" t="s">
        <v>116</v>
      </c>
      <c r="N16" s="14" t="s">
        <v>117</v>
      </c>
      <c r="O16" s="8" t="s">
        <v>85</v>
      </c>
      <c r="P16" s="11" t="s">
        <v>60</v>
      </c>
      <c r="Q16" s="9" t="s">
        <v>118</v>
      </c>
      <c r="R16" s="5" t="s">
        <v>29</v>
      </c>
      <c r="S16" s="5" t="s">
        <v>29</v>
      </c>
      <c r="T16" s="5" t="s">
        <v>29</v>
      </c>
      <c r="U16" s="5" t="s">
        <v>29</v>
      </c>
      <c r="V16" s="5" t="s">
        <v>29</v>
      </c>
    </row>
    <row r="17" spans="1:23" hidden="1" x14ac:dyDescent="0.3">
      <c r="A17" s="10" t="s">
        <v>108</v>
      </c>
      <c r="B17" s="13" t="s">
        <v>109</v>
      </c>
      <c r="C17" s="14">
        <v>2</v>
      </c>
      <c r="D17" s="14">
        <v>3</v>
      </c>
      <c r="E17" s="9" t="s">
        <v>119</v>
      </c>
      <c r="F17" s="14">
        <v>6</v>
      </c>
      <c r="G17" s="9" t="s">
        <v>120</v>
      </c>
      <c r="H17" s="9" t="s">
        <v>64</v>
      </c>
      <c r="I17" s="9" t="s">
        <v>65</v>
      </c>
      <c r="J17" s="9" t="s">
        <v>56</v>
      </c>
      <c r="K17" s="14">
        <v>1</v>
      </c>
      <c r="L17" s="10" t="s">
        <v>57</v>
      </c>
      <c r="M17" s="11" t="s">
        <v>58</v>
      </c>
      <c r="N17" s="14" t="s">
        <v>59</v>
      </c>
      <c r="O17" s="8" t="s">
        <v>43</v>
      </c>
      <c r="P17" s="11" t="s">
        <v>60</v>
      </c>
      <c r="Q17" s="9" t="s">
        <v>61</v>
      </c>
      <c r="R17" s="5" t="s">
        <v>29</v>
      </c>
      <c r="S17" s="5" t="s">
        <v>29</v>
      </c>
      <c r="T17" s="5" t="s">
        <v>29</v>
      </c>
      <c r="U17" s="5" t="s">
        <v>29</v>
      </c>
      <c r="V17" s="5" t="s">
        <v>29</v>
      </c>
    </row>
    <row r="18" spans="1:23" hidden="1" x14ac:dyDescent="0.3">
      <c r="A18" s="10" t="s">
        <v>108</v>
      </c>
      <c r="B18" s="13" t="s">
        <v>109</v>
      </c>
      <c r="C18" s="14">
        <v>2</v>
      </c>
      <c r="D18" s="14">
        <v>4</v>
      </c>
      <c r="E18" s="9" t="s">
        <v>121</v>
      </c>
      <c r="F18" s="14">
        <v>2</v>
      </c>
      <c r="G18" s="9" t="s">
        <v>122</v>
      </c>
      <c r="H18" s="9" t="s">
        <v>64</v>
      </c>
      <c r="I18" s="9" t="s">
        <v>65</v>
      </c>
      <c r="J18" s="9" t="s">
        <v>66</v>
      </c>
      <c r="K18" s="14">
        <v>1</v>
      </c>
      <c r="L18" s="5" t="s">
        <v>49</v>
      </c>
      <c r="M18" s="10" t="s">
        <v>29</v>
      </c>
      <c r="N18" s="14" t="s">
        <v>123</v>
      </c>
      <c r="O18" s="10" t="s">
        <v>29</v>
      </c>
      <c r="P18" s="10" t="s">
        <v>29</v>
      </c>
      <c r="Q18" s="10" t="s">
        <v>29</v>
      </c>
      <c r="R18" s="5" t="s">
        <v>29</v>
      </c>
      <c r="S18" s="5" t="s">
        <v>29</v>
      </c>
      <c r="T18" s="5" t="s">
        <v>29</v>
      </c>
      <c r="U18" s="5" t="s">
        <v>29</v>
      </c>
      <c r="V18" s="5" t="s">
        <v>29</v>
      </c>
    </row>
    <row r="19" spans="1:23" x14ac:dyDescent="0.3">
      <c r="A19" s="10" t="s">
        <v>108</v>
      </c>
      <c r="B19" s="13" t="s">
        <v>109</v>
      </c>
      <c r="C19" s="14">
        <v>2</v>
      </c>
      <c r="D19" s="14">
        <v>5</v>
      </c>
      <c r="E19" s="9" t="s">
        <v>124</v>
      </c>
      <c r="F19" s="14">
        <v>2</v>
      </c>
      <c r="G19" s="9" t="s">
        <v>125</v>
      </c>
      <c r="H19" s="9" t="s">
        <v>956</v>
      </c>
      <c r="I19" s="9" t="s">
        <v>38</v>
      </c>
      <c r="J19" s="9" t="s">
        <v>126</v>
      </c>
      <c r="K19" s="14">
        <v>1</v>
      </c>
      <c r="L19" s="10" t="s">
        <v>40</v>
      </c>
      <c r="M19" s="15" t="s">
        <v>30</v>
      </c>
      <c r="N19" s="14" t="s">
        <v>31</v>
      </c>
      <c r="O19" s="9" t="s">
        <v>103</v>
      </c>
      <c r="P19" s="11" t="s">
        <v>60</v>
      </c>
      <c r="Q19" s="10" t="s">
        <v>29</v>
      </c>
      <c r="R19" s="5" t="s">
        <v>29</v>
      </c>
      <c r="S19" s="5" t="s">
        <v>29</v>
      </c>
      <c r="T19" s="5" t="s">
        <v>29</v>
      </c>
      <c r="U19" s="5" t="s">
        <v>29</v>
      </c>
      <c r="V19" s="5" t="s">
        <v>29</v>
      </c>
    </row>
    <row r="20" spans="1:23" s="12" customFormat="1" hidden="1" x14ac:dyDescent="0.3">
      <c r="A20" s="5" t="s">
        <v>108</v>
      </c>
      <c r="B20" s="6" t="s">
        <v>109</v>
      </c>
      <c r="C20" s="7">
        <v>2</v>
      </c>
      <c r="D20" s="7">
        <v>6</v>
      </c>
      <c r="E20" s="8" t="s">
        <v>127</v>
      </c>
      <c r="F20" s="7">
        <v>3</v>
      </c>
      <c r="G20" s="8" t="s">
        <v>128</v>
      </c>
      <c r="H20" s="8" t="s">
        <v>54</v>
      </c>
      <c r="I20" s="9" t="s">
        <v>55</v>
      </c>
      <c r="J20" s="8" t="s">
        <v>129</v>
      </c>
      <c r="K20" s="7">
        <v>1</v>
      </c>
      <c r="L20" s="5" t="s">
        <v>57</v>
      </c>
      <c r="M20" s="11" t="s">
        <v>84</v>
      </c>
      <c r="N20" s="7" t="s">
        <v>31</v>
      </c>
      <c r="O20" s="8" t="s">
        <v>85</v>
      </c>
      <c r="P20" s="11" t="s">
        <v>86</v>
      </c>
      <c r="Q20" s="10" t="s">
        <v>29</v>
      </c>
      <c r="R20" s="5" t="s">
        <v>29</v>
      </c>
      <c r="S20" s="5" t="s">
        <v>29</v>
      </c>
      <c r="T20" s="5" t="s">
        <v>29</v>
      </c>
      <c r="U20" s="5" t="s">
        <v>29</v>
      </c>
      <c r="V20" s="5" t="s">
        <v>29</v>
      </c>
      <c r="W20" s="8"/>
    </row>
    <row r="21" spans="1:23" hidden="1" x14ac:dyDescent="0.3">
      <c r="A21" s="10" t="s">
        <v>108</v>
      </c>
      <c r="B21" s="13" t="s">
        <v>109</v>
      </c>
      <c r="C21" s="14">
        <v>2</v>
      </c>
      <c r="D21" s="14">
        <v>7</v>
      </c>
      <c r="E21" s="9" t="s">
        <v>130</v>
      </c>
      <c r="F21" s="14">
        <v>1</v>
      </c>
      <c r="G21" s="9" t="s">
        <v>131</v>
      </c>
      <c r="H21" s="9" t="s">
        <v>54</v>
      </c>
      <c r="I21" s="9" t="s">
        <v>82</v>
      </c>
      <c r="J21" s="9" t="s">
        <v>132</v>
      </c>
      <c r="K21" s="14">
        <v>1</v>
      </c>
      <c r="L21" s="10" t="s">
        <v>57</v>
      </c>
      <c r="M21" s="15" t="s">
        <v>133</v>
      </c>
      <c r="N21" s="14" t="s">
        <v>134</v>
      </c>
      <c r="O21" s="8" t="s">
        <v>85</v>
      </c>
      <c r="P21" s="15" t="s">
        <v>92</v>
      </c>
      <c r="Q21" s="9" t="s">
        <v>118</v>
      </c>
      <c r="R21" s="5" t="s">
        <v>29</v>
      </c>
      <c r="S21" s="5" t="s">
        <v>29</v>
      </c>
      <c r="T21" s="5" t="s">
        <v>29</v>
      </c>
      <c r="U21" s="5" t="s">
        <v>29</v>
      </c>
      <c r="V21" s="5" t="s">
        <v>29</v>
      </c>
    </row>
    <row r="22" spans="1:23" hidden="1" x14ac:dyDescent="0.3">
      <c r="A22" s="10" t="s">
        <v>108</v>
      </c>
      <c r="B22" s="13" t="s">
        <v>109</v>
      </c>
      <c r="C22" s="14">
        <v>2</v>
      </c>
      <c r="D22" s="14">
        <v>8</v>
      </c>
      <c r="E22" s="9" t="s">
        <v>135</v>
      </c>
      <c r="F22" s="14">
        <v>2</v>
      </c>
      <c r="G22" s="9" t="s">
        <v>136</v>
      </c>
      <c r="H22" s="9" t="s">
        <v>64</v>
      </c>
      <c r="I22" s="9" t="s">
        <v>137</v>
      </c>
      <c r="J22" s="9" t="s">
        <v>138</v>
      </c>
      <c r="K22" s="14">
        <v>3</v>
      </c>
      <c r="L22" s="10" t="s">
        <v>29</v>
      </c>
      <c r="M22" s="15" t="s">
        <v>73</v>
      </c>
      <c r="N22" s="14" t="s">
        <v>31</v>
      </c>
      <c r="O22" s="9" t="s">
        <v>103</v>
      </c>
      <c r="P22" s="11" t="s">
        <v>60</v>
      </c>
      <c r="Q22" s="15" t="s">
        <v>73</v>
      </c>
      <c r="R22" s="5" t="s">
        <v>29</v>
      </c>
      <c r="S22" s="5" t="s">
        <v>29</v>
      </c>
      <c r="T22" s="5" t="s">
        <v>29</v>
      </c>
      <c r="U22" s="5" t="s">
        <v>29</v>
      </c>
      <c r="V22" s="5" t="s">
        <v>29</v>
      </c>
    </row>
    <row r="23" spans="1:23" hidden="1" x14ac:dyDescent="0.3">
      <c r="A23" s="10" t="s">
        <v>108</v>
      </c>
      <c r="B23" s="13" t="s">
        <v>109</v>
      </c>
      <c r="C23" s="14">
        <v>2</v>
      </c>
      <c r="D23" s="14">
        <v>9</v>
      </c>
      <c r="E23" s="9" t="s">
        <v>139</v>
      </c>
      <c r="F23" s="14">
        <v>4</v>
      </c>
      <c r="G23" s="9" t="s">
        <v>140</v>
      </c>
      <c r="H23" s="9" t="s">
        <v>54</v>
      </c>
      <c r="I23" s="9" t="s">
        <v>141</v>
      </c>
      <c r="J23" s="9" t="s">
        <v>142</v>
      </c>
      <c r="K23" s="14">
        <v>1</v>
      </c>
      <c r="L23" s="10" t="s">
        <v>112</v>
      </c>
      <c r="M23" s="15" t="s">
        <v>143</v>
      </c>
      <c r="N23" s="14" t="s">
        <v>31</v>
      </c>
      <c r="O23" s="9" t="s">
        <v>51</v>
      </c>
      <c r="P23" s="15" t="s">
        <v>44</v>
      </c>
      <c r="Q23" s="9" t="s">
        <v>45</v>
      </c>
      <c r="R23" s="5" t="s">
        <v>29</v>
      </c>
      <c r="S23" s="5" t="s">
        <v>29</v>
      </c>
      <c r="T23" s="5" t="s">
        <v>29</v>
      </c>
      <c r="U23" s="5" t="s">
        <v>29</v>
      </c>
      <c r="V23" s="5" t="s">
        <v>29</v>
      </c>
    </row>
    <row r="24" spans="1:23" hidden="1" x14ac:dyDescent="0.3">
      <c r="A24" s="10" t="s">
        <v>108</v>
      </c>
      <c r="B24" s="13" t="s">
        <v>109</v>
      </c>
      <c r="C24" s="14">
        <v>2</v>
      </c>
      <c r="D24" s="14">
        <v>10</v>
      </c>
      <c r="E24" s="9" t="s">
        <v>144</v>
      </c>
      <c r="F24" s="14">
        <v>3</v>
      </c>
      <c r="G24" s="9" t="s">
        <v>145</v>
      </c>
      <c r="H24" s="9" t="s">
        <v>64</v>
      </c>
      <c r="I24" s="9" t="s">
        <v>137</v>
      </c>
      <c r="J24" s="9" t="s">
        <v>146</v>
      </c>
      <c r="K24" s="14">
        <v>1</v>
      </c>
      <c r="L24" s="10" t="s">
        <v>147</v>
      </c>
      <c r="M24" s="15" t="s">
        <v>30</v>
      </c>
      <c r="N24" s="14" t="s">
        <v>31</v>
      </c>
      <c r="O24" s="10" t="s">
        <v>29</v>
      </c>
      <c r="P24" s="10" t="s">
        <v>29</v>
      </c>
      <c r="Q24" s="10" t="s">
        <v>29</v>
      </c>
      <c r="R24" s="5" t="s">
        <v>29</v>
      </c>
      <c r="S24" s="5" t="s">
        <v>29</v>
      </c>
      <c r="T24" s="5" t="s">
        <v>29</v>
      </c>
      <c r="U24" s="5" t="s">
        <v>29</v>
      </c>
      <c r="V24" s="5" t="s">
        <v>29</v>
      </c>
    </row>
    <row r="25" spans="1:23" x14ac:dyDescent="0.3">
      <c r="A25" s="10" t="s">
        <v>108</v>
      </c>
      <c r="B25" s="13" t="s">
        <v>109</v>
      </c>
      <c r="C25" s="14">
        <v>2</v>
      </c>
      <c r="D25" s="14">
        <v>11</v>
      </c>
      <c r="E25" s="9" t="s">
        <v>148</v>
      </c>
      <c r="F25" s="14">
        <v>5</v>
      </c>
      <c r="G25" s="9" t="s">
        <v>149</v>
      </c>
      <c r="H25" s="9" t="s">
        <v>956</v>
      </c>
      <c r="I25" s="9" t="s">
        <v>38</v>
      </c>
      <c r="J25" s="9" t="s">
        <v>97</v>
      </c>
      <c r="K25" s="14">
        <v>1</v>
      </c>
      <c r="L25" s="10" t="s">
        <v>40</v>
      </c>
      <c r="M25" s="15" t="s">
        <v>30</v>
      </c>
      <c r="N25" s="14" t="s">
        <v>31</v>
      </c>
      <c r="O25" s="10" t="s">
        <v>29</v>
      </c>
      <c r="P25" s="10" t="s">
        <v>29</v>
      </c>
      <c r="Q25" s="10" t="s">
        <v>29</v>
      </c>
      <c r="R25" s="5" t="s">
        <v>29</v>
      </c>
      <c r="S25" s="5" t="s">
        <v>29</v>
      </c>
      <c r="T25" s="5" t="s">
        <v>29</v>
      </c>
      <c r="U25" s="5" t="s">
        <v>29</v>
      </c>
      <c r="V25" s="5" t="s">
        <v>29</v>
      </c>
    </row>
    <row r="26" spans="1:23" hidden="1" x14ac:dyDescent="0.3">
      <c r="A26" s="10" t="s">
        <v>108</v>
      </c>
      <c r="B26" s="13" t="s">
        <v>109</v>
      </c>
      <c r="C26" s="14">
        <v>2</v>
      </c>
      <c r="D26" s="14">
        <v>12</v>
      </c>
      <c r="E26" s="9" t="s">
        <v>150</v>
      </c>
      <c r="F26" s="14">
        <v>6</v>
      </c>
      <c r="G26" s="9" t="s">
        <v>151</v>
      </c>
      <c r="H26" s="9" t="s">
        <v>54</v>
      </c>
      <c r="I26" s="9" t="s">
        <v>55</v>
      </c>
      <c r="J26" s="9" t="s">
        <v>101</v>
      </c>
      <c r="K26" s="14">
        <v>1</v>
      </c>
      <c r="L26" s="5" t="s">
        <v>102</v>
      </c>
      <c r="M26" s="15" t="s">
        <v>30</v>
      </c>
      <c r="N26" s="14" t="s">
        <v>31</v>
      </c>
      <c r="O26" s="8" t="s">
        <v>103</v>
      </c>
      <c r="P26" s="11" t="s">
        <v>104</v>
      </c>
      <c r="Q26" s="8" t="s">
        <v>93</v>
      </c>
      <c r="R26" s="5" t="s">
        <v>29</v>
      </c>
      <c r="S26" s="5" t="s">
        <v>29</v>
      </c>
      <c r="T26" s="5" t="s">
        <v>29</v>
      </c>
      <c r="U26" s="5" t="s">
        <v>29</v>
      </c>
      <c r="V26" s="5" t="s">
        <v>29</v>
      </c>
    </row>
    <row r="27" spans="1:23" hidden="1" x14ac:dyDescent="0.3">
      <c r="A27" s="10" t="s">
        <v>152</v>
      </c>
      <c r="B27" s="13" t="s">
        <v>109</v>
      </c>
      <c r="C27" s="14">
        <v>3</v>
      </c>
      <c r="D27" s="14">
        <v>1</v>
      </c>
      <c r="E27" s="9" t="s">
        <v>153</v>
      </c>
      <c r="F27" s="14">
        <v>12</v>
      </c>
      <c r="G27" s="9" t="s">
        <v>154</v>
      </c>
      <c r="H27" s="9" t="s">
        <v>64</v>
      </c>
      <c r="I27" s="9" t="s">
        <v>65</v>
      </c>
      <c r="J27" s="9" t="s">
        <v>155</v>
      </c>
      <c r="K27" s="14">
        <v>1</v>
      </c>
      <c r="L27" s="10" t="s">
        <v>156</v>
      </c>
      <c r="M27" s="15" t="s">
        <v>87</v>
      </c>
      <c r="N27" s="14" t="s">
        <v>77</v>
      </c>
      <c r="O27" s="9" t="s">
        <v>157</v>
      </c>
      <c r="P27" s="15" t="s">
        <v>86</v>
      </c>
      <c r="Q27" s="9" t="s">
        <v>87</v>
      </c>
      <c r="R27" s="5" t="s">
        <v>29</v>
      </c>
      <c r="S27" s="5" t="s">
        <v>29</v>
      </c>
      <c r="T27" s="5" t="s">
        <v>29</v>
      </c>
      <c r="U27" s="5" t="s">
        <v>29</v>
      </c>
      <c r="V27" s="5" t="s">
        <v>29</v>
      </c>
    </row>
    <row r="28" spans="1:23" hidden="1" x14ac:dyDescent="0.3">
      <c r="A28" s="10" t="s">
        <v>152</v>
      </c>
      <c r="B28" s="13" t="s">
        <v>109</v>
      </c>
      <c r="C28" s="14">
        <v>3</v>
      </c>
      <c r="D28" s="14">
        <v>2</v>
      </c>
      <c r="E28" s="9" t="s">
        <v>158</v>
      </c>
      <c r="F28" s="14">
        <v>3</v>
      </c>
      <c r="G28" s="9" t="s">
        <v>159</v>
      </c>
      <c r="H28" s="9" t="s">
        <v>160</v>
      </c>
      <c r="I28" s="9" t="s">
        <v>161</v>
      </c>
      <c r="J28" s="9" t="s">
        <v>162</v>
      </c>
      <c r="K28" s="14">
        <v>3</v>
      </c>
      <c r="L28" s="10" t="s">
        <v>29</v>
      </c>
      <c r="M28" s="15" t="s">
        <v>73</v>
      </c>
      <c r="N28" s="14" t="s">
        <v>31</v>
      </c>
      <c r="O28" s="9" t="s">
        <v>103</v>
      </c>
      <c r="P28" s="11" t="s">
        <v>60</v>
      </c>
      <c r="Q28" s="15" t="s">
        <v>73</v>
      </c>
      <c r="R28" s="5" t="s">
        <v>29</v>
      </c>
      <c r="S28" s="5" t="s">
        <v>29</v>
      </c>
      <c r="T28" s="5" t="s">
        <v>29</v>
      </c>
      <c r="U28" s="5" t="s">
        <v>29</v>
      </c>
      <c r="V28" s="5" t="s">
        <v>29</v>
      </c>
    </row>
    <row r="29" spans="1:23" s="12" customFormat="1" hidden="1" x14ac:dyDescent="0.3">
      <c r="A29" s="10" t="s">
        <v>152</v>
      </c>
      <c r="B29" s="13" t="s">
        <v>109</v>
      </c>
      <c r="C29" s="14">
        <v>3</v>
      </c>
      <c r="D29" s="14">
        <v>3</v>
      </c>
      <c r="E29" s="9" t="s">
        <v>163</v>
      </c>
      <c r="F29" s="14">
        <v>3</v>
      </c>
      <c r="G29" s="9" t="s">
        <v>164</v>
      </c>
      <c r="H29" s="9" t="s">
        <v>54</v>
      </c>
      <c r="I29" s="9" t="s">
        <v>55</v>
      </c>
      <c r="J29" s="8" t="s">
        <v>28</v>
      </c>
      <c r="K29" s="14">
        <v>1</v>
      </c>
      <c r="L29" s="10" t="s">
        <v>29</v>
      </c>
      <c r="M29" s="15" t="s">
        <v>30</v>
      </c>
      <c r="N29" s="14" t="s">
        <v>31</v>
      </c>
      <c r="O29" s="10" t="s">
        <v>29</v>
      </c>
      <c r="P29" s="10" t="s">
        <v>29</v>
      </c>
      <c r="Q29" s="10" t="s">
        <v>29</v>
      </c>
      <c r="R29" s="5" t="s">
        <v>29</v>
      </c>
      <c r="S29" s="5" t="s">
        <v>29</v>
      </c>
      <c r="T29" s="5" t="s">
        <v>29</v>
      </c>
      <c r="U29" s="5" t="s">
        <v>29</v>
      </c>
      <c r="V29" s="5" t="s">
        <v>29</v>
      </c>
      <c r="W29" s="9"/>
    </row>
    <row r="30" spans="1:23" x14ac:dyDescent="0.3">
      <c r="A30" s="10" t="s">
        <v>152</v>
      </c>
      <c r="B30" s="13" t="s">
        <v>109</v>
      </c>
      <c r="C30" s="14">
        <v>3</v>
      </c>
      <c r="D30" s="14">
        <v>4</v>
      </c>
      <c r="E30" s="9" t="s">
        <v>165</v>
      </c>
      <c r="F30" s="14">
        <v>4</v>
      </c>
      <c r="G30" s="9" t="s">
        <v>166</v>
      </c>
      <c r="H30" s="9" t="s">
        <v>956</v>
      </c>
      <c r="I30" s="9" t="s">
        <v>38</v>
      </c>
      <c r="J30" s="9" t="s">
        <v>56</v>
      </c>
      <c r="K30" s="14">
        <v>1</v>
      </c>
      <c r="L30" s="10" t="s">
        <v>57</v>
      </c>
      <c r="M30" s="11" t="s">
        <v>58</v>
      </c>
      <c r="N30" s="14" t="s">
        <v>59</v>
      </c>
      <c r="O30" s="8" t="s">
        <v>43</v>
      </c>
      <c r="P30" s="11" t="s">
        <v>60</v>
      </c>
      <c r="Q30" s="9" t="s">
        <v>61</v>
      </c>
      <c r="R30" s="5" t="s">
        <v>29</v>
      </c>
      <c r="S30" s="5" t="s">
        <v>29</v>
      </c>
      <c r="T30" s="5" t="s">
        <v>29</v>
      </c>
      <c r="U30" s="5" t="s">
        <v>29</v>
      </c>
      <c r="V30" s="5" t="s">
        <v>29</v>
      </c>
    </row>
    <row r="31" spans="1:23" x14ac:dyDescent="0.3">
      <c r="A31" s="10" t="s">
        <v>152</v>
      </c>
      <c r="B31" s="13" t="s">
        <v>109</v>
      </c>
      <c r="C31" s="14">
        <v>3</v>
      </c>
      <c r="D31" s="14">
        <v>5</v>
      </c>
      <c r="E31" s="9" t="s">
        <v>167</v>
      </c>
      <c r="F31" s="14">
        <v>3</v>
      </c>
      <c r="G31" s="9" t="s">
        <v>168</v>
      </c>
      <c r="H31" s="9" t="s">
        <v>956</v>
      </c>
      <c r="I31" s="9" t="s">
        <v>38</v>
      </c>
      <c r="J31" s="9" t="s">
        <v>169</v>
      </c>
      <c r="K31" s="14">
        <v>1</v>
      </c>
      <c r="L31" s="10" t="s">
        <v>67</v>
      </c>
      <c r="M31" s="15" t="s">
        <v>170</v>
      </c>
      <c r="N31" s="14" t="s">
        <v>59</v>
      </c>
      <c r="O31" s="9" t="s">
        <v>157</v>
      </c>
      <c r="P31" s="15" t="s">
        <v>92</v>
      </c>
      <c r="Q31" s="9" t="s">
        <v>170</v>
      </c>
      <c r="R31" s="5" t="s">
        <v>29</v>
      </c>
      <c r="S31" s="5" t="s">
        <v>29</v>
      </c>
      <c r="T31" s="5" t="s">
        <v>29</v>
      </c>
      <c r="U31" s="5" t="s">
        <v>29</v>
      </c>
      <c r="V31" s="5" t="s">
        <v>29</v>
      </c>
    </row>
    <row r="32" spans="1:23" hidden="1" x14ac:dyDescent="0.3">
      <c r="A32" s="10" t="s">
        <v>152</v>
      </c>
      <c r="B32" s="13" t="s">
        <v>109</v>
      </c>
      <c r="C32" s="14">
        <v>3</v>
      </c>
      <c r="D32" s="14">
        <v>6</v>
      </c>
      <c r="E32" s="9" t="s">
        <v>171</v>
      </c>
      <c r="F32" s="14">
        <v>1</v>
      </c>
      <c r="G32" s="9" t="s">
        <v>172</v>
      </c>
      <c r="H32" s="9" t="s">
        <v>64</v>
      </c>
      <c r="I32" s="9" t="s">
        <v>65</v>
      </c>
      <c r="J32" s="9" t="s">
        <v>173</v>
      </c>
      <c r="K32" s="14">
        <v>1</v>
      </c>
      <c r="L32" s="10" t="s">
        <v>174</v>
      </c>
      <c r="M32" s="15" t="s">
        <v>175</v>
      </c>
      <c r="N32" s="14" t="s">
        <v>50</v>
      </c>
      <c r="O32" s="9" t="s">
        <v>176</v>
      </c>
      <c r="P32" s="11" t="s">
        <v>60</v>
      </c>
      <c r="Q32" s="9" t="s">
        <v>175</v>
      </c>
      <c r="R32" s="5" t="s">
        <v>29</v>
      </c>
      <c r="S32" s="5" t="s">
        <v>29</v>
      </c>
      <c r="T32" s="5" t="s">
        <v>29</v>
      </c>
      <c r="U32" s="5" t="s">
        <v>29</v>
      </c>
      <c r="V32" s="5" t="s">
        <v>29</v>
      </c>
    </row>
    <row r="33" spans="1:23" hidden="1" x14ac:dyDescent="0.3">
      <c r="A33" s="10" t="s">
        <v>152</v>
      </c>
      <c r="B33" s="13" t="s">
        <v>109</v>
      </c>
      <c r="C33" s="14">
        <v>3</v>
      </c>
      <c r="D33" s="14">
        <v>7</v>
      </c>
      <c r="E33" s="9" t="s">
        <v>177</v>
      </c>
      <c r="F33" s="14">
        <v>6</v>
      </c>
      <c r="G33" s="9" t="s">
        <v>178</v>
      </c>
      <c r="H33" s="9" t="s">
        <v>54</v>
      </c>
      <c r="I33" s="9" t="s">
        <v>55</v>
      </c>
      <c r="J33" s="9" t="s">
        <v>101</v>
      </c>
      <c r="K33" s="14">
        <v>1</v>
      </c>
      <c r="L33" s="5" t="s">
        <v>102</v>
      </c>
      <c r="M33" s="15" t="s">
        <v>30</v>
      </c>
      <c r="N33" s="14" t="s">
        <v>31</v>
      </c>
      <c r="O33" s="8" t="s">
        <v>103</v>
      </c>
      <c r="P33" s="11" t="s">
        <v>104</v>
      </c>
      <c r="Q33" s="8" t="s">
        <v>93</v>
      </c>
      <c r="R33" s="5" t="s">
        <v>29</v>
      </c>
      <c r="S33" s="5" t="s">
        <v>29</v>
      </c>
      <c r="T33" s="5" t="s">
        <v>29</v>
      </c>
      <c r="U33" s="5" t="s">
        <v>29</v>
      </c>
      <c r="V33" s="5" t="s">
        <v>29</v>
      </c>
    </row>
    <row r="34" spans="1:23" hidden="1" x14ac:dyDescent="0.3">
      <c r="A34" s="10" t="s">
        <v>152</v>
      </c>
      <c r="B34" s="13" t="s">
        <v>109</v>
      </c>
      <c r="C34" s="14">
        <v>3</v>
      </c>
      <c r="D34" s="14">
        <v>8</v>
      </c>
      <c r="E34" s="9" t="s">
        <v>179</v>
      </c>
      <c r="F34" s="14">
        <v>2</v>
      </c>
      <c r="G34" s="9" t="s">
        <v>180</v>
      </c>
      <c r="H34" s="9" t="s">
        <v>54</v>
      </c>
      <c r="I34" s="9" t="s">
        <v>96</v>
      </c>
      <c r="J34" s="9" t="s">
        <v>146</v>
      </c>
      <c r="K34" s="14">
        <v>1</v>
      </c>
      <c r="L34" s="10" t="s">
        <v>147</v>
      </c>
      <c r="M34" s="15" t="s">
        <v>29</v>
      </c>
      <c r="N34" s="14" t="s">
        <v>31</v>
      </c>
      <c r="O34" s="10" t="s">
        <v>29</v>
      </c>
      <c r="P34" s="10" t="s">
        <v>29</v>
      </c>
      <c r="Q34" s="10" t="s">
        <v>29</v>
      </c>
      <c r="R34" s="5" t="s">
        <v>29</v>
      </c>
      <c r="S34" s="5" t="s">
        <v>29</v>
      </c>
      <c r="T34" s="5" t="s">
        <v>29</v>
      </c>
      <c r="U34" s="5" t="s">
        <v>29</v>
      </c>
      <c r="V34" s="5" t="s">
        <v>29</v>
      </c>
    </row>
    <row r="35" spans="1:23" s="12" customFormat="1" x14ac:dyDescent="0.3">
      <c r="A35" s="10" t="s">
        <v>152</v>
      </c>
      <c r="B35" s="13" t="s">
        <v>109</v>
      </c>
      <c r="C35" s="14">
        <v>3</v>
      </c>
      <c r="D35" s="14">
        <v>9</v>
      </c>
      <c r="E35" s="9" t="s">
        <v>181</v>
      </c>
      <c r="F35" s="14">
        <v>4</v>
      </c>
      <c r="G35" s="9" t="s">
        <v>182</v>
      </c>
      <c r="H35" s="9" t="s">
        <v>956</v>
      </c>
      <c r="I35" s="9" t="s">
        <v>183</v>
      </c>
      <c r="J35" s="9" t="s">
        <v>184</v>
      </c>
      <c r="K35" s="14">
        <v>1</v>
      </c>
      <c r="L35" s="10" t="s">
        <v>67</v>
      </c>
      <c r="M35" s="15" t="s">
        <v>41</v>
      </c>
      <c r="N35" s="10" t="s">
        <v>29</v>
      </c>
      <c r="O35" s="10" t="s">
        <v>29</v>
      </c>
      <c r="P35" s="10" t="s">
        <v>29</v>
      </c>
      <c r="Q35" s="10" t="s">
        <v>29</v>
      </c>
      <c r="R35" s="5" t="s">
        <v>29</v>
      </c>
      <c r="S35" s="5" t="s">
        <v>29</v>
      </c>
      <c r="T35" s="5" t="s">
        <v>29</v>
      </c>
      <c r="U35" s="5" t="s">
        <v>29</v>
      </c>
      <c r="V35" s="5" t="s">
        <v>29</v>
      </c>
      <c r="W35" s="9"/>
    </row>
    <row r="36" spans="1:23" hidden="1" x14ac:dyDescent="0.3">
      <c r="A36" s="10" t="s">
        <v>185</v>
      </c>
      <c r="B36" s="13" t="s">
        <v>109</v>
      </c>
      <c r="C36" s="14">
        <v>4</v>
      </c>
      <c r="D36" s="14">
        <v>1</v>
      </c>
      <c r="E36" s="9" t="s">
        <v>186</v>
      </c>
      <c r="F36" s="14">
        <v>8</v>
      </c>
      <c r="G36" s="9" t="s">
        <v>187</v>
      </c>
      <c r="H36" s="9" t="s">
        <v>54</v>
      </c>
      <c r="I36" s="9" t="s">
        <v>55</v>
      </c>
      <c r="J36" s="9" t="s">
        <v>56</v>
      </c>
      <c r="K36" s="14">
        <v>1</v>
      </c>
      <c r="L36" s="10" t="s">
        <v>57</v>
      </c>
      <c r="M36" s="11" t="s">
        <v>58</v>
      </c>
      <c r="N36" s="14" t="s">
        <v>59</v>
      </c>
      <c r="O36" s="8" t="s">
        <v>43</v>
      </c>
      <c r="P36" s="11" t="s">
        <v>60</v>
      </c>
      <c r="Q36" s="9" t="s">
        <v>61</v>
      </c>
      <c r="R36" s="5" t="s">
        <v>29</v>
      </c>
      <c r="S36" s="5" t="s">
        <v>29</v>
      </c>
      <c r="T36" s="5" t="s">
        <v>29</v>
      </c>
      <c r="U36" s="5" t="s">
        <v>29</v>
      </c>
      <c r="V36" s="5" t="s">
        <v>29</v>
      </c>
    </row>
    <row r="37" spans="1:23" x14ac:dyDescent="0.3">
      <c r="A37" s="10" t="s">
        <v>185</v>
      </c>
      <c r="B37" s="13" t="s">
        <v>109</v>
      </c>
      <c r="C37" s="14">
        <v>4</v>
      </c>
      <c r="D37" s="14">
        <v>2</v>
      </c>
      <c r="E37" s="9" t="s">
        <v>188</v>
      </c>
      <c r="F37" s="14">
        <v>3</v>
      </c>
      <c r="G37" s="9" t="s">
        <v>189</v>
      </c>
      <c r="H37" s="9" t="s">
        <v>956</v>
      </c>
      <c r="I37" s="9" t="s">
        <v>38</v>
      </c>
      <c r="J37" s="8" t="s">
        <v>190</v>
      </c>
      <c r="K37" s="14">
        <v>1</v>
      </c>
      <c r="L37" s="10" t="s">
        <v>67</v>
      </c>
      <c r="M37" s="9" t="s">
        <v>191</v>
      </c>
      <c r="N37" s="14" t="s">
        <v>29</v>
      </c>
      <c r="O37" s="9" t="s">
        <v>78</v>
      </c>
      <c r="P37" s="11" t="s">
        <v>60</v>
      </c>
      <c r="Q37" s="9" t="s">
        <v>191</v>
      </c>
      <c r="R37" s="5" t="s">
        <v>29</v>
      </c>
      <c r="S37" s="5" t="s">
        <v>29</v>
      </c>
      <c r="T37" s="5" t="s">
        <v>29</v>
      </c>
      <c r="U37" s="5" t="s">
        <v>29</v>
      </c>
      <c r="V37" s="5" t="s">
        <v>29</v>
      </c>
    </row>
    <row r="38" spans="1:23" hidden="1" x14ac:dyDescent="0.3">
      <c r="A38" s="10" t="s">
        <v>185</v>
      </c>
      <c r="B38" s="13" t="s">
        <v>109</v>
      </c>
      <c r="C38" s="14">
        <v>4</v>
      </c>
      <c r="D38" s="14">
        <v>3</v>
      </c>
      <c r="E38" s="9" t="s">
        <v>192</v>
      </c>
      <c r="F38" s="14">
        <v>1</v>
      </c>
      <c r="G38" s="9" t="s">
        <v>193</v>
      </c>
      <c r="H38" s="9" t="s">
        <v>26</v>
      </c>
      <c r="I38" s="9" t="s">
        <v>27</v>
      </c>
      <c r="J38" s="9" t="s">
        <v>194</v>
      </c>
      <c r="K38" s="14">
        <v>1</v>
      </c>
      <c r="L38" s="10" t="s">
        <v>67</v>
      </c>
      <c r="M38" s="15" t="s">
        <v>30</v>
      </c>
      <c r="N38" s="14" t="s">
        <v>31</v>
      </c>
      <c r="O38" s="10" t="s">
        <v>29</v>
      </c>
      <c r="P38" s="10" t="s">
        <v>29</v>
      </c>
      <c r="Q38" s="10" t="s">
        <v>29</v>
      </c>
      <c r="R38" s="5" t="s">
        <v>29</v>
      </c>
      <c r="S38" s="5" t="s">
        <v>29</v>
      </c>
      <c r="T38" s="5" t="s">
        <v>29</v>
      </c>
      <c r="U38" s="5" t="s">
        <v>29</v>
      </c>
      <c r="V38" s="5" t="s">
        <v>29</v>
      </c>
    </row>
    <row r="39" spans="1:23" hidden="1" x14ac:dyDescent="0.3">
      <c r="A39" s="10" t="s">
        <v>185</v>
      </c>
      <c r="B39" s="13" t="s">
        <v>109</v>
      </c>
      <c r="C39" s="14">
        <v>4</v>
      </c>
      <c r="D39" s="14">
        <v>4</v>
      </c>
      <c r="E39" s="9" t="s">
        <v>195</v>
      </c>
      <c r="F39" s="14">
        <v>2</v>
      </c>
      <c r="G39" s="9" t="s">
        <v>196</v>
      </c>
      <c r="H39" s="9" t="s">
        <v>54</v>
      </c>
      <c r="I39" s="9" t="s">
        <v>82</v>
      </c>
      <c r="J39" s="9" t="s">
        <v>146</v>
      </c>
      <c r="K39" s="14">
        <v>1</v>
      </c>
      <c r="L39" s="10" t="s">
        <v>147</v>
      </c>
      <c r="M39" s="15" t="s">
        <v>29</v>
      </c>
      <c r="N39" s="14" t="s">
        <v>31</v>
      </c>
      <c r="O39" s="10" t="s">
        <v>29</v>
      </c>
      <c r="P39" s="10" t="s">
        <v>29</v>
      </c>
      <c r="Q39" s="10" t="s">
        <v>29</v>
      </c>
      <c r="R39" s="5" t="s">
        <v>29</v>
      </c>
      <c r="S39" s="5" t="s">
        <v>29</v>
      </c>
      <c r="T39" s="5" t="s">
        <v>29</v>
      </c>
      <c r="U39" s="5" t="s">
        <v>29</v>
      </c>
      <c r="V39" s="5" t="s">
        <v>29</v>
      </c>
    </row>
    <row r="40" spans="1:23" hidden="1" x14ac:dyDescent="0.3">
      <c r="A40" s="10" t="s">
        <v>185</v>
      </c>
      <c r="B40" s="13" t="s">
        <v>109</v>
      </c>
      <c r="C40" s="14">
        <v>4</v>
      </c>
      <c r="D40" s="14">
        <v>5</v>
      </c>
      <c r="E40" s="9" t="s">
        <v>197</v>
      </c>
      <c r="F40" s="14">
        <v>3</v>
      </c>
      <c r="G40" s="9" t="s">
        <v>198</v>
      </c>
      <c r="H40" s="9" t="s">
        <v>54</v>
      </c>
      <c r="I40" s="9" t="s">
        <v>82</v>
      </c>
      <c r="J40" s="9" t="s">
        <v>66</v>
      </c>
      <c r="K40" s="14">
        <v>1</v>
      </c>
      <c r="L40" s="10" t="s">
        <v>67</v>
      </c>
      <c r="M40" s="10" t="s">
        <v>29</v>
      </c>
      <c r="N40" s="14" t="s">
        <v>29</v>
      </c>
      <c r="O40" s="10" t="s">
        <v>29</v>
      </c>
      <c r="P40" s="10" t="s">
        <v>29</v>
      </c>
      <c r="Q40" s="10" t="s">
        <v>29</v>
      </c>
      <c r="R40" s="5" t="s">
        <v>29</v>
      </c>
      <c r="S40" s="5" t="s">
        <v>29</v>
      </c>
      <c r="T40" s="5" t="s">
        <v>29</v>
      </c>
      <c r="U40" s="5" t="s">
        <v>29</v>
      </c>
      <c r="V40" s="5" t="s">
        <v>29</v>
      </c>
    </row>
    <row r="41" spans="1:23" s="12" customFormat="1" x14ac:dyDescent="0.3">
      <c r="A41" s="10" t="s">
        <v>185</v>
      </c>
      <c r="B41" s="13" t="s">
        <v>109</v>
      </c>
      <c r="C41" s="14">
        <v>4</v>
      </c>
      <c r="D41" s="14">
        <v>6</v>
      </c>
      <c r="E41" s="9" t="s">
        <v>199</v>
      </c>
      <c r="F41" s="14">
        <v>2</v>
      </c>
      <c r="G41" s="9" t="s">
        <v>200</v>
      </c>
      <c r="H41" s="9" t="s">
        <v>956</v>
      </c>
      <c r="I41" s="9" t="s">
        <v>38</v>
      </c>
      <c r="J41" s="9" t="s">
        <v>201</v>
      </c>
      <c r="K41" s="14">
        <v>2</v>
      </c>
      <c r="L41" s="10" t="s">
        <v>29</v>
      </c>
      <c r="M41" s="15" t="s">
        <v>73</v>
      </c>
      <c r="N41" s="14" t="s">
        <v>31</v>
      </c>
      <c r="O41" s="9" t="s">
        <v>103</v>
      </c>
      <c r="P41" s="11" t="s">
        <v>60</v>
      </c>
      <c r="Q41" s="15" t="s">
        <v>73</v>
      </c>
      <c r="R41" s="5" t="s">
        <v>29</v>
      </c>
      <c r="S41" s="5" t="s">
        <v>29</v>
      </c>
      <c r="T41" s="5" t="s">
        <v>29</v>
      </c>
      <c r="U41" s="5" t="s">
        <v>29</v>
      </c>
      <c r="V41" s="5" t="s">
        <v>29</v>
      </c>
      <c r="W41" s="9"/>
    </row>
    <row r="42" spans="1:23" hidden="1" x14ac:dyDescent="0.3">
      <c r="A42" s="10" t="s">
        <v>185</v>
      </c>
      <c r="B42" s="13" t="s">
        <v>109</v>
      </c>
      <c r="C42" s="14">
        <v>4</v>
      </c>
      <c r="D42" s="14">
        <v>7</v>
      </c>
      <c r="E42" s="9" t="s">
        <v>202</v>
      </c>
      <c r="F42" s="14">
        <v>4</v>
      </c>
      <c r="G42" s="9" t="s">
        <v>203</v>
      </c>
      <c r="H42" s="9" t="s">
        <v>54</v>
      </c>
      <c r="I42" s="9" t="s">
        <v>55</v>
      </c>
      <c r="J42" s="9" t="s">
        <v>126</v>
      </c>
      <c r="K42" s="14">
        <v>1</v>
      </c>
      <c r="L42" s="10" t="s">
        <v>40</v>
      </c>
      <c r="M42" s="15" t="s">
        <v>30</v>
      </c>
      <c r="N42" s="14" t="s">
        <v>31</v>
      </c>
      <c r="O42" s="9" t="s">
        <v>103</v>
      </c>
      <c r="P42" s="11" t="s">
        <v>60</v>
      </c>
      <c r="Q42" s="10" t="s">
        <v>29</v>
      </c>
      <c r="R42" s="5" t="s">
        <v>29</v>
      </c>
      <c r="S42" s="5" t="s">
        <v>29</v>
      </c>
      <c r="T42" s="5" t="s">
        <v>29</v>
      </c>
      <c r="U42" s="5" t="s">
        <v>29</v>
      </c>
      <c r="V42" s="5" t="s">
        <v>29</v>
      </c>
    </row>
    <row r="43" spans="1:23" hidden="1" x14ac:dyDescent="0.3">
      <c r="A43" s="10" t="s">
        <v>185</v>
      </c>
      <c r="B43" s="13" t="s">
        <v>109</v>
      </c>
      <c r="C43" s="14">
        <v>4</v>
      </c>
      <c r="D43" s="14">
        <v>8</v>
      </c>
      <c r="E43" s="9" t="s">
        <v>204</v>
      </c>
      <c r="F43" s="14">
        <v>2</v>
      </c>
      <c r="H43" s="9" t="s">
        <v>26</v>
      </c>
      <c r="I43" s="9" t="s">
        <v>27</v>
      </c>
      <c r="J43" s="9" t="s">
        <v>132</v>
      </c>
      <c r="K43" s="14">
        <v>1</v>
      </c>
      <c r="L43" s="10" t="s">
        <v>57</v>
      </c>
      <c r="M43" s="15" t="s">
        <v>133</v>
      </c>
      <c r="N43" s="14" t="s">
        <v>134</v>
      </c>
      <c r="O43" s="8" t="s">
        <v>85</v>
      </c>
      <c r="P43" s="15" t="s">
        <v>92</v>
      </c>
      <c r="Q43" s="9" t="s">
        <v>118</v>
      </c>
      <c r="R43" s="5" t="s">
        <v>29</v>
      </c>
      <c r="S43" s="5" t="s">
        <v>29</v>
      </c>
      <c r="T43" s="5" t="s">
        <v>29</v>
      </c>
      <c r="U43" s="5" t="s">
        <v>29</v>
      </c>
      <c r="V43" s="5" t="s">
        <v>29</v>
      </c>
    </row>
    <row r="44" spans="1:23" hidden="1" x14ac:dyDescent="0.3">
      <c r="A44" s="10" t="s">
        <v>185</v>
      </c>
      <c r="B44" s="13" t="s">
        <v>109</v>
      </c>
      <c r="C44" s="14">
        <v>4</v>
      </c>
      <c r="D44" s="14">
        <v>9</v>
      </c>
      <c r="E44" s="9" t="s">
        <v>205</v>
      </c>
      <c r="F44" s="14">
        <v>4</v>
      </c>
      <c r="G44" s="9" t="s">
        <v>206</v>
      </c>
      <c r="H44" s="9" t="s">
        <v>54</v>
      </c>
      <c r="I44" s="9" t="s">
        <v>82</v>
      </c>
      <c r="J44" s="9" t="s">
        <v>207</v>
      </c>
      <c r="K44" s="14">
        <v>1</v>
      </c>
      <c r="L44" s="5" t="s">
        <v>49</v>
      </c>
      <c r="M44" s="15" t="s">
        <v>30</v>
      </c>
      <c r="N44" s="14" t="s">
        <v>31</v>
      </c>
      <c r="O44" s="10" t="s">
        <v>29</v>
      </c>
      <c r="P44" s="10" t="s">
        <v>29</v>
      </c>
      <c r="Q44" s="10" t="s">
        <v>29</v>
      </c>
      <c r="R44" s="5" t="s">
        <v>29</v>
      </c>
      <c r="S44" s="5" t="s">
        <v>29</v>
      </c>
      <c r="T44" s="5" t="s">
        <v>29</v>
      </c>
      <c r="U44" s="5" t="s">
        <v>29</v>
      </c>
      <c r="V44" s="5" t="s">
        <v>29</v>
      </c>
    </row>
    <row r="45" spans="1:23" s="12" customFormat="1" hidden="1" x14ac:dyDescent="0.3">
      <c r="A45" s="10" t="s">
        <v>185</v>
      </c>
      <c r="B45" s="13" t="s">
        <v>109</v>
      </c>
      <c r="C45" s="14">
        <v>4</v>
      </c>
      <c r="D45" s="14">
        <v>10</v>
      </c>
      <c r="E45" s="9" t="s">
        <v>208</v>
      </c>
      <c r="F45" s="14">
        <v>7</v>
      </c>
      <c r="G45" s="9" t="s">
        <v>209</v>
      </c>
      <c r="H45" s="9" t="s">
        <v>54</v>
      </c>
      <c r="I45" s="9" t="s">
        <v>55</v>
      </c>
      <c r="J45" s="9" t="s">
        <v>210</v>
      </c>
      <c r="K45" s="14">
        <v>1</v>
      </c>
      <c r="L45" s="10" t="s">
        <v>57</v>
      </c>
      <c r="M45" s="15" t="s">
        <v>87</v>
      </c>
      <c r="N45" s="14" t="s">
        <v>77</v>
      </c>
      <c r="O45" s="8" t="s">
        <v>85</v>
      </c>
      <c r="P45" s="15" t="s">
        <v>86</v>
      </c>
      <c r="Q45" s="9" t="s">
        <v>87</v>
      </c>
      <c r="R45" s="5" t="s">
        <v>29</v>
      </c>
      <c r="S45" s="5" t="s">
        <v>29</v>
      </c>
      <c r="T45" s="5" t="s">
        <v>29</v>
      </c>
      <c r="U45" s="5" t="s">
        <v>29</v>
      </c>
      <c r="V45" s="5" t="s">
        <v>29</v>
      </c>
      <c r="W45" s="9"/>
    </row>
    <row r="46" spans="1:23" hidden="1" x14ac:dyDescent="0.3">
      <c r="A46" s="10" t="s">
        <v>185</v>
      </c>
      <c r="B46" s="13" t="s">
        <v>109</v>
      </c>
      <c r="C46" s="14">
        <v>4</v>
      </c>
      <c r="D46" s="14">
        <v>11</v>
      </c>
      <c r="E46" s="9" t="s">
        <v>211</v>
      </c>
      <c r="F46" s="14">
        <v>3</v>
      </c>
      <c r="G46" s="9" t="s">
        <v>212</v>
      </c>
      <c r="H46" s="9" t="s">
        <v>54</v>
      </c>
      <c r="I46" s="9" t="s">
        <v>82</v>
      </c>
      <c r="J46" s="9" t="s">
        <v>213</v>
      </c>
      <c r="K46" s="14">
        <v>1</v>
      </c>
      <c r="L46" s="10" t="s">
        <v>57</v>
      </c>
      <c r="M46" s="11" t="s">
        <v>214</v>
      </c>
      <c r="N46" s="14" t="s">
        <v>31</v>
      </c>
      <c r="O46" s="9" t="s">
        <v>78</v>
      </c>
      <c r="P46" s="15" t="s">
        <v>92</v>
      </c>
      <c r="Q46" s="9" t="s">
        <v>215</v>
      </c>
      <c r="R46" s="5" t="s">
        <v>29</v>
      </c>
      <c r="S46" s="5" t="s">
        <v>29</v>
      </c>
      <c r="T46" s="5" t="s">
        <v>29</v>
      </c>
      <c r="U46" s="5" t="s">
        <v>29</v>
      </c>
      <c r="V46" s="5" t="s">
        <v>29</v>
      </c>
    </row>
    <row r="47" spans="1:23" x14ac:dyDescent="0.3">
      <c r="A47" s="10" t="s">
        <v>216</v>
      </c>
      <c r="B47" s="13" t="s">
        <v>109</v>
      </c>
      <c r="C47" s="14">
        <v>5</v>
      </c>
      <c r="D47" s="14">
        <v>1</v>
      </c>
      <c r="E47" s="9" t="s">
        <v>217</v>
      </c>
      <c r="F47" s="14">
        <v>16</v>
      </c>
      <c r="H47" s="9" t="s">
        <v>956</v>
      </c>
      <c r="I47" s="9" t="s">
        <v>38</v>
      </c>
      <c r="J47" s="9" t="s">
        <v>101</v>
      </c>
      <c r="K47" s="14">
        <v>1</v>
      </c>
      <c r="L47" s="5" t="s">
        <v>102</v>
      </c>
      <c r="M47" s="15" t="s">
        <v>30</v>
      </c>
      <c r="N47" s="14" t="s">
        <v>31</v>
      </c>
      <c r="O47" s="8" t="s">
        <v>103</v>
      </c>
      <c r="P47" s="11" t="s">
        <v>104</v>
      </c>
      <c r="Q47" s="8" t="s">
        <v>93</v>
      </c>
      <c r="R47" s="5" t="s">
        <v>29</v>
      </c>
      <c r="S47" s="5" t="s">
        <v>29</v>
      </c>
      <c r="T47" s="5" t="s">
        <v>29</v>
      </c>
      <c r="U47" s="5" t="s">
        <v>29</v>
      </c>
      <c r="V47" s="5" t="s">
        <v>29</v>
      </c>
    </row>
    <row r="48" spans="1:23" x14ac:dyDescent="0.3">
      <c r="A48" s="10" t="s">
        <v>216</v>
      </c>
      <c r="B48" s="13" t="s">
        <v>109</v>
      </c>
      <c r="C48" s="14">
        <v>5</v>
      </c>
      <c r="D48" s="14">
        <v>2</v>
      </c>
      <c r="E48" s="9" t="s">
        <v>218</v>
      </c>
      <c r="F48" s="14">
        <v>4</v>
      </c>
      <c r="G48" s="9" t="s">
        <v>219</v>
      </c>
      <c r="H48" s="9" t="s">
        <v>956</v>
      </c>
      <c r="I48" s="8" t="s">
        <v>70</v>
      </c>
      <c r="J48" s="9" t="s">
        <v>90</v>
      </c>
      <c r="K48" s="14">
        <v>2</v>
      </c>
      <c r="L48" s="5" t="s">
        <v>49</v>
      </c>
      <c r="M48" s="11" t="s">
        <v>1523</v>
      </c>
      <c r="N48" s="14" t="s">
        <v>31</v>
      </c>
      <c r="O48" s="9" t="s">
        <v>78</v>
      </c>
      <c r="P48" s="15" t="s">
        <v>92</v>
      </c>
      <c r="Q48" s="8" t="s">
        <v>93</v>
      </c>
      <c r="R48" s="5" t="s">
        <v>29</v>
      </c>
      <c r="S48" s="5" t="s">
        <v>29</v>
      </c>
      <c r="T48" s="5" t="s">
        <v>29</v>
      </c>
      <c r="U48" s="5" t="s">
        <v>29</v>
      </c>
      <c r="V48" s="5" t="s">
        <v>29</v>
      </c>
    </row>
    <row r="49" spans="1:23" x14ac:dyDescent="0.3">
      <c r="A49" s="10" t="s">
        <v>216</v>
      </c>
      <c r="B49" s="13" t="s">
        <v>109</v>
      </c>
      <c r="C49" s="14">
        <v>5</v>
      </c>
      <c r="D49" s="14">
        <v>3</v>
      </c>
      <c r="E49" s="9" t="s">
        <v>221</v>
      </c>
      <c r="F49" s="14">
        <v>2</v>
      </c>
      <c r="G49" s="9" t="s">
        <v>222</v>
      </c>
      <c r="H49" s="9" t="s">
        <v>956</v>
      </c>
      <c r="I49" s="9" t="s">
        <v>38</v>
      </c>
      <c r="J49" s="9" t="s">
        <v>97</v>
      </c>
      <c r="K49" s="14">
        <v>1</v>
      </c>
      <c r="L49" s="10" t="s">
        <v>29</v>
      </c>
      <c r="M49" s="15" t="s">
        <v>30</v>
      </c>
      <c r="N49" s="14" t="s">
        <v>31</v>
      </c>
      <c r="O49" s="10" t="s">
        <v>29</v>
      </c>
      <c r="P49" s="10" t="s">
        <v>29</v>
      </c>
      <c r="Q49" s="10" t="s">
        <v>29</v>
      </c>
      <c r="R49" s="5" t="s">
        <v>29</v>
      </c>
      <c r="S49" s="5" t="s">
        <v>29</v>
      </c>
      <c r="T49" s="5" t="s">
        <v>29</v>
      </c>
      <c r="U49" s="5" t="s">
        <v>29</v>
      </c>
      <c r="V49" s="5" t="s">
        <v>29</v>
      </c>
    </row>
    <row r="50" spans="1:23" hidden="1" x14ac:dyDescent="0.3">
      <c r="A50" s="10" t="s">
        <v>216</v>
      </c>
      <c r="B50" s="13" t="s">
        <v>109</v>
      </c>
      <c r="C50" s="14">
        <v>5</v>
      </c>
      <c r="D50" s="14">
        <v>4</v>
      </c>
      <c r="E50" s="9" t="s">
        <v>223</v>
      </c>
      <c r="F50" s="14">
        <v>6</v>
      </c>
      <c r="G50" s="9" t="s">
        <v>224</v>
      </c>
      <c r="H50" s="9" t="s">
        <v>64</v>
      </c>
      <c r="I50" s="9" t="s">
        <v>65</v>
      </c>
      <c r="J50" s="9" t="s">
        <v>225</v>
      </c>
      <c r="K50" s="14">
        <v>2</v>
      </c>
      <c r="L50" s="10" t="s">
        <v>67</v>
      </c>
      <c r="M50" s="15" t="s">
        <v>87</v>
      </c>
      <c r="N50" s="14" t="s">
        <v>77</v>
      </c>
      <c r="O50" s="8" t="s">
        <v>85</v>
      </c>
      <c r="P50" s="15" t="s">
        <v>86</v>
      </c>
      <c r="Q50" s="9" t="s">
        <v>87</v>
      </c>
      <c r="R50" s="5" t="s">
        <v>29</v>
      </c>
      <c r="S50" s="5" t="s">
        <v>29</v>
      </c>
      <c r="T50" s="5" t="s">
        <v>29</v>
      </c>
      <c r="U50" s="5" t="s">
        <v>29</v>
      </c>
      <c r="V50" s="5" t="s">
        <v>29</v>
      </c>
    </row>
    <row r="51" spans="1:23" hidden="1" x14ac:dyDescent="0.3">
      <c r="A51" s="10" t="s">
        <v>216</v>
      </c>
      <c r="B51" s="13" t="s">
        <v>109</v>
      </c>
      <c r="C51" s="14">
        <v>5</v>
      </c>
      <c r="D51" s="14">
        <v>5</v>
      </c>
      <c r="E51" s="9" t="s">
        <v>226</v>
      </c>
      <c r="F51" s="14">
        <v>8</v>
      </c>
      <c r="G51" s="9" t="s">
        <v>227</v>
      </c>
      <c r="H51" s="9" t="s">
        <v>26</v>
      </c>
      <c r="I51" s="9" t="s">
        <v>27</v>
      </c>
      <c r="J51" s="9" t="s">
        <v>228</v>
      </c>
      <c r="K51" s="14">
        <v>1</v>
      </c>
      <c r="L51" s="10" t="s">
        <v>174</v>
      </c>
      <c r="M51" s="15" t="s">
        <v>229</v>
      </c>
      <c r="N51" s="14" t="s">
        <v>31</v>
      </c>
      <c r="O51" s="9" t="s">
        <v>176</v>
      </c>
      <c r="P51" s="11" t="s">
        <v>60</v>
      </c>
      <c r="Q51" s="15" t="s">
        <v>229</v>
      </c>
      <c r="R51" s="5" t="s">
        <v>29</v>
      </c>
      <c r="S51" s="5" t="s">
        <v>29</v>
      </c>
      <c r="T51" s="5" t="s">
        <v>29</v>
      </c>
      <c r="U51" s="5" t="s">
        <v>29</v>
      </c>
      <c r="V51" s="5" t="s">
        <v>29</v>
      </c>
    </row>
    <row r="52" spans="1:23" s="12" customFormat="1" hidden="1" x14ac:dyDescent="0.3">
      <c r="A52" s="10" t="s">
        <v>216</v>
      </c>
      <c r="B52" s="13" t="s">
        <v>109</v>
      </c>
      <c r="C52" s="14">
        <v>5</v>
      </c>
      <c r="D52" s="14">
        <v>6</v>
      </c>
      <c r="E52" s="9" t="s">
        <v>230</v>
      </c>
      <c r="F52" s="14">
        <v>6</v>
      </c>
      <c r="G52" s="9" t="s">
        <v>231</v>
      </c>
      <c r="H52" s="9" t="s">
        <v>54</v>
      </c>
      <c r="I52" s="9" t="s">
        <v>141</v>
      </c>
      <c r="J52" s="9" t="s">
        <v>142</v>
      </c>
      <c r="K52" s="14">
        <v>1</v>
      </c>
      <c r="L52" s="10" t="s">
        <v>112</v>
      </c>
      <c r="M52" s="15" t="s">
        <v>143</v>
      </c>
      <c r="N52" s="14" t="s">
        <v>31</v>
      </c>
      <c r="O52" s="9" t="s">
        <v>51</v>
      </c>
      <c r="P52" s="15" t="s">
        <v>44</v>
      </c>
      <c r="Q52" s="9" t="s">
        <v>45</v>
      </c>
      <c r="R52" s="5" t="s">
        <v>29</v>
      </c>
      <c r="S52" s="5" t="s">
        <v>29</v>
      </c>
      <c r="T52" s="5" t="s">
        <v>29</v>
      </c>
      <c r="U52" s="5" t="s">
        <v>29</v>
      </c>
      <c r="V52" s="5" t="s">
        <v>29</v>
      </c>
      <c r="W52" s="9"/>
    </row>
    <row r="53" spans="1:23" hidden="1" x14ac:dyDescent="0.3">
      <c r="A53" s="10" t="s">
        <v>216</v>
      </c>
      <c r="B53" s="13" t="s">
        <v>109</v>
      </c>
      <c r="C53" s="14">
        <v>5</v>
      </c>
      <c r="D53" s="14">
        <v>7</v>
      </c>
      <c r="E53" s="9" t="s">
        <v>232</v>
      </c>
      <c r="F53" s="14">
        <v>7</v>
      </c>
      <c r="G53" s="9" t="s">
        <v>231</v>
      </c>
      <c r="H53" s="9" t="s">
        <v>233</v>
      </c>
      <c r="I53" s="9" t="s">
        <v>141</v>
      </c>
      <c r="J53" s="9" t="s">
        <v>234</v>
      </c>
      <c r="K53" s="14">
        <v>1</v>
      </c>
      <c r="L53" s="5" t="s">
        <v>49</v>
      </c>
      <c r="M53" s="15" t="s">
        <v>235</v>
      </c>
      <c r="N53" s="14" t="s">
        <v>31</v>
      </c>
      <c r="O53" s="9" t="s">
        <v>157</v>
      </c>
      <c r="P53" s="15" t="s">
        <v>92</v>
      </c>
      <c r="Q53" s="9" t="s">
        <v>118</v>
      </c>
      <c r="R53" s="5" t="s">
        <v>29</v>
      </c>
      <c r="S53" s="5" t="s">
        <v>29</v>
      </c>
      <c r="T53" s="5" t="s">
        <v>29</v>
      </c>
      <c r="U53" s="5" t="s">
        <v>29</v>
      </c>
      <c r="V53" s="5" t="s">
        <v>29</v>
      </c>
    </row>
    <row r="54" spans="1:23" x14ac:dyDescent="0.3">
      <c r="A54" s="5" t="s">
        <v>236</v>
      </c>
      <c r="B54" s="6" t="s">
        <v>237</v>
      </c>
      <c r="C54" s="7">
        <v>6</v>
      </c>
      <c r="D54" s="7">
        <v>1</v>
      </c>
      <c r="E54" s="8" t="s">
        <v>238</v>
      </c>
      <c r="F54" s="7">
        <v>4</v>
      </c>
      <c r="G54" s="8" t="s">
        <v>239</v>
      </c>
      <c r="H54" s="9" t="s">
        <v>956</v>
      </c>
      <c r="I54" s="8" t="s">
        <v>38</v>
      </c>
      <c r="J54" s="8" t="s">
        <v>190</v>
      </c>
      <c r="K54" s="7">
        <v>1</v>
      </c>
      <c r="L54" s="5" t="s">
        <v>240</v>
      </c>
      <c r="M54" s="11" t="s">
        <v>35</v>
      </c>
      <c r="N54" s="7" t="s">
        <v>31</v>
      </c>
      <c r="O54" s="8" t="s">
        <v>78</v>
      </c>
      <c r="P54" s="11" t="s">
        <v>60</v>
      </c>
      <c r="Q54" s="9" t="s">
        <v>191</v>
      </c>
      <c r="R54" s="5" t="s">
        <v>29</v>
      </c>
      <c r="S54" s="5" t="s">
        <v>29</v>
      </c>
      <c r="T54" s="5" t="s">
        <v>29</v>
      </c>
      <c r="U54" s="5" t="s">
        <v>29</v>
      </c>
      <c r="V54" s="5" t="s">
        <v>29</v>
      </c>
      <c r="W54" s="8"/>
    </row>
    <row r="55" spans="1:23" x14ac:dyDescent="0.3">
      <c r="A55" s="5" t="s">
        <v>236</v>
      </c>
      <c r="B55" s="6" t="s">
        <v>237</v>
      </c>
      <c r="C55" s="7">
        <v>6</v>
      </c>
      <c r="D55" s="7">
        <v>2</v>
      </c>
      <c r="E55" s="8" t="s">
        <v>241</v>
      </c>
      <c r="F55" s="7">
        <v>4</v>
      </c>
      <c r="G55" s="8" t="s">
        <v>242</v>
      </c>
      <c r="H55" s="9" t="s">
        <v>956</v>
      </c>
      <c r="I55" s="8" t="s">
        <v>38</v>
      </c>
      <c r="J55" s="8" t="s">
        <v>243</v>
      </c>
      <c r="K55" s="7">
        <v>1</v>
      </c>
      <c r="L55" s="5" t="s">
        <v>244</v>
      </c>
      <c r="M55" s="11" t="s">
        <v>245</v>
      </c>
      <c r="N55" s="7" t="s">
        <v>77</v>
      </c>
      <c r="O55" s="8" t="s">
        <v>78</v>
      </c>
      <c r="P55" s="11" t="s">
        <v>246</v>
      </c>
      <c r="Q55" s="8" t="s">
        <v>247</v>
      </c>
      <c r="R55" s="5" t="s">
        <v>29</v>
      </c>
      <c r="S55" s="5" t="s">
        <v>29</v>
      </c>
      <c r="T55" s="5" t="s">
        <v>29</v>
      </c>
      <c r="U55" s="5" t="s">
        <v>29</v>
      </c>
      <c r="V55" s="5" t="s">
        <v>29</v>
      </c>
      <c r="W55" s="8"/>
    </row>
    <row r="56" spans="1:23" x14ac:dyDescent="0.3">
      <c r="A56" s="5" t="s">
        <v>236</v>
      </c>
      <c r="B56" s="6" t="s">
        <v>237</v>
      </c>
      <c r="C56" s="7">
        <v>6</v>
      </c>
      <c r="D56" s="7">
        <v>3</v>
      </c>
      <c r="E56" s="8" t="s">
        <v>248</v>
      </c>
      <c r="F56" s="7">
        <v>14</v>
      </c>
      <c r="G56" s="8" t="s">
        <v>249</v>
      </c>
      <c r="H56" s="9" t="s">
        <v>956</v>
      </c>
      <c r="I56" s="9" t="s">
        <v>183</v>
      </c>
      <c r="J56" s="8" t="s">
        <v>250</v>
      </c>
      <c r="K56" s="7">
        <v>1</v>
      </c>
      <c r="L56" s="5" t="s">
        <v>67</v>
      </c>
      <c r="M56" s="11" t="s">
        <v>251</v>
      </c>
      <c r="N56" s="7" t="s">
        <v>31</v>
      </c>
      <c r="O56" s="8" t="s">
        <v>78</v>
      </c>
      <c r="P56" s="8" t="s">
        <v>252</v>
      </c>
      <c r="Q56" s="15" t="s">
        <v>229</v>
      </c>
      <c r="R56" s="5" t="s">
        <v>29</v>
      </c>
      <c r="S56" s="5" t="s">
        <v>29</v>
      </c>
      <c r="T56" s="5" t="s">
        <v>29</v>
      </c>
      <c r="U56" s="5" t="s">
        <v>29</v>
      </c>
      <c r="V56" s="5" t="s">
        <v>29</v>
      </c>
      <c r="W56" s="8"/>
    </row>
    <row r="57" spans="1:23" s="12" customFormat="1" hidden="1" x14ac:dyDescent="0.3">
      <c r="A57" s="5" t="s">
        <v>236</v>
      </c>
      <c r="B57" s="6" t="s">
        <v>237</v>
      </c>
      <c r="C57" s="7">
        <v>6</v>
      </c>
      <c r="D57" s="7">
        <v>4</v>
      </c>
      <c r="E57" s="8" t="s">
        <v>253</v>
      </c>
      <c r="F57" s="7">
        <v>4</v>
      </c>
      <c r="G57" s="8" t="s">
        <v>254</v>
      </c>
      <c r="H57" s="8" t="s">
        <v>54</v>
      </c>
      <c r="I57" s="8" t="s">
        <v>82</v>
      </c>
      <c r="J57" s="8" t="s">
        <v>255</v>
      </c>
      <c r="K57" s="7">
        <v>1</v>
      </c>
      <c r="L57" s="5" t="s">
        <v>57</v>
      </c>
      <c r="M57" s="11" t="s">
        <v>143</v>
      </c>
      <c r="N57" s="7" t="s">
        <v>31</v>
      </c>
      <c r="O57" s="8" t="s">
        <v>157</v>
      </c>
      <c r="P57" s="11" t="s">
        <v>60</v>
      </c>
      <c r="Q57" s="9" t="s">
        <v>191</v>
      </c>
      <c r="R57" s="5" t="s">
        <v>29</v>
      </c>
      <c r="S57" s="5" t="s">
        <v>29</v>
      </c>
      <c r="T57" s="5" t="s">
        <v>29</v>
      </c>
      <c r="U57" s="5" t="s">
        <v>29</v>
      </c>
      <c r="V57" s="5" t="s">
        <v>29</v>
      </c>
      <c r="W57" s="8"/>
    </row>
    <row r="58" spans="1:23" hidden="1" x14ac:dyDescent="0.3">
      <c r="A58" s="5" t="s">
        <v>236</v>
      </c>
      <c r="B58" s="6" t="s">
        <v>237</v>
      </c>
      <c r="C58" s="7">
        <v>6</v>
      </c>
      <c r="D58" s="7">
        <v>5</v>
      </c>
      <c r="E58" s="8" t="s">
        <v>256</v>
      </c>
      <c r="F58" s="7">
        <v>4</v>
      </c>
      <c r="G58" s="8" t="s">
        <v>257</v>
      </c>
      <c r="H58" s="8" t="s">
        <v>54</v>
      </c>
      <c r="I58" s="8" t="s">
        <v>82</v>
      </c>
      <c r="J58" s="8" t="s">
        <v>258</v>
      </c>
      <c r="K58" s="7">
        <v>1</v>
      </c>
      <c r="L58" s="5" t="s">
        <v>259</v>
      </c>
      <c r="M58" s="11" t="s">
        <v>260</v>
      </c>
      <c r="N58" s="7" t="s">
        <v>123</v>
      </c>
      <c r="O58" s="8" t="s">
        <v>78</v>
      </c>
      <c r="P58" s="11" t="s">
        <v>246</v>
      </c>
      <c r="Q58" s="9" t="s">
        <v>191</v>
      </c>
      <c r="R58" s="5" t="s">
        <v>29</v>
      </c>
      <c r="S58" s="5" t="s">
        <v>29</v>
      </c>
      <c r="T58" s="5" t="s">
        <v>29</v>
      </c>
      <c r="U58" s="5" t="s">
        <v>29</v>
      </c>
      <c r="V58" s="5" t="s">
        <v>29</v>
      </c>
      <c r="W58" s="8"/>
    </row>
    <row r="59" spans="1:23" hidden="1" x14ac:dyDescent="0.3">
      <c r="A59" s="5" t="s">
        <v>236</v>
      </c>
      <c r="B59" s="6" t="s">
        <v>237</v>
      </c>
      <c r="C59" s="7">
        <v>6</v>
      </c>
      <c r="D59" s="7">
        <v>6</v>
      </c>
      <c r="E59" s="8" t="s">
        <v>261</v>
      </c>
      <c r="F59" s="7">
        <v>6</v>
      </c>
      <c r="G59" s="8" t="s">
        <v>262</v>
      </c>
      <c r="H59" s="8" t="s">
        <v>54</v>
      </c>
      <c r="I59" s="9" t="s">
        <v>983</v>
      </c>
      <c r="J59" s="8" t="s">
        <v>263</v>
      </c>
      <c r="K59" s="7">
        <v>1</v>
      </c>
      <c r="L59" s="5" t="s">
        <v>49</v>
      </c>
      <c r="M59" s="11" t="s">
        <v>264</v>
      </c>
      <c r="N59" s="7" t="s">
        <v>31</v>
      </c>
      <c r="O59" s="8" t="s">
        <v>78</v>
      </c>
      <c r="P59" s="11" t="s">
        <v>265</v>
      </c>
      <c r="Q59" s="8" t="s">
        <v>91</v>
      </c>
      <c r="R59" s="5" t="s">
        <v>29</v>
      </c>
      <c r="S59" s="5" t="s">
        <v>29</v>
      </c>
      <c r="T59" s="5" t="s">
        <v>29</v>
      </c>
      <c r="U59" s="5" t="s">
        <v>29</v>
      </c>
      <c r="V59" s="5" t="s">
        <v>29</v>
      </c>
      <c r="W59" s="8"/>
    </row>
    <row r="60" spans="1:23" x14ac:dyDescent="0.3">
      <c r="A60" s="5" t="s">
        <v>236</v>
      </c>
      <c r="B60" s="6" t="s">
        <v>237</v>
      </c>
      <c r="C60" s="7">
        <v>6</v>
      </c>
      <c r="D60" s="7">
        <v>7</v>
      </c>
      <c r="E60" s="8" t="s">
        <v>266</v>
      </c>
      <c r="F60" s="7">
        <v>2</v>
      </c>
      <c r="G60" s="8" t="s">
        <v>267</v>
      </c>
      <c r="H60" s="9" t="s">
        <v>956</v>
      </c>
      <c r="I60" s="8" t="s">
        <v>38</v>
      </c>
      <c r="J60" s="8" t="s">
        <v>268</v>
      </c>
      <c r="K60" s="7">
        <v>1</v>
      </c>
      <c r="L60" s="5" t="s">
        <v>67</v>
      </c>
      <c r="M60" s="11" t="s">
        <v>29</v>
      </c>
      <c r="N60" s="7" t="s">
        <v>123</v>
      </c>
      <c r="O60" s="9" t="s">
        <v>103</v>
      </c>
      <c r="P60" s="11" t="s">
        <v>60</v>
      </c>
      <c r="Q60" s="8" t="s">
        <v>29</v>
      </c>
      <c r="R60" s="5" t="s">
        <v>29</v>
      </c>
      <c r="S60" s="5" t="s">
        <v>29</v>
      </c>
      <c r="T60" s="5" t="s">
        <v>29</v>
      </c>
      <c r="U60" s="5" t="s">
        <v>29</v>
      </c>
      <c r="V60" s="5" t="s">
        <v>29</v>
      </c>
      <c r="W60" s="8"/>
    </row>
    <row r="61" spans="1:23" hidden="1" x14ac:dyDescent="0.3">
      <c r="A61" s="5" t="s">
        <v>269</v>
      </c>
      <c r="B61" s="6" t="s">
        <v>237</v>
      </c>
      <c r="C61" s="7">
        <v>7</v>
      </c>
      <c r="D61" s="7">
        <v>1</v>
      </c>
      <c r="E61" s="8" t="s">
        <v>270</v>
      </c>
      <c r="F61" s="7">
        <v>2</v>
      </c>
      <c r="G61" s="8" t="s">
        <v>271</v>
      </c>
      <c r="H61" s="8" t="s">
        <v>64</v>
      </c>
      <c r="I61" s="8" t="s">
        <v>65</v>
      </c>
      <c r="J61" s="8" t="s">
        <v>272</v>
      </c>
      <c r="K61" s="7">
        <v>1</v>
      </c>
      <c r="L61" s="5" t="s">
        <v>49</v>
      </c>
      <c r="M61" s="11" t="s">
        <v>143</v>
      </c>
      <c r="N61" s="7" t="s">
        <v>31</v>
      </c>
      <c r="O61" s="8" t="s">
        <v>51</v>
      </c>
      <c r="P61" s="11" t="s">
        <v>44</v>
      </c>
      <c r="Q61" s="8" t="s">
        <v>45</v>
      </c>
      <c r="R61" s="5" t="s">
        <v>29</v>
      </c>
      <c r="S61" s="5" t="s">
        <v>29</v>
      </c>
      <c r="T61" s="5" t="s">
        <v>29</v>
      </c>
      <c r="U61" s="5" t="s">
        <v>29</v>
      </c>
      <c r="V61" s="5" t="s">
        <v>29</v>
      </c>
      <c r="W61" s="8"/>
    </row>
    <row r="62" spans="1:23" s="12" customFormat="1" x14ac:dyDescent="0.3">
      <c r="A62" s="5" t="s">
        <v>269</v>
      </c>
      <c r="B62" s="6" t="s">
        <v>237</v>
      </c>
      <c r="C62" s="7">
        <v>7</v>
      </c>
      <c r="D62" s="7">
        <v>2</v>
      </c>
      <c r="E62" s="8" t="s">
        <v>273</v>
      </c>
      <c r="F62" s="7">
        <v>2</v>
      </c>
      <c r="G62" s="8" t="s">
        <v>274</v>
      </c>
      <c r="H62" s="9" t="s">
        <v>956</v>
      </c>
      <c r="I62" s="8" t="s">
        <v>38</v>
      </c>
      <c r="J62" s="8" t="s">
        <v>275</v>
      </c>
      <c r="K62" s="7">
        <v>1</v>
      </c>
      <c r="L62" s="5" t="s">
        <v>49</v>
      </c>
      <c r="M62" s="11" t="s">
        <v>276</v>
      </c>
      <c r="N62" s="7" t="s">
        <v>77</v>
      </c>
      <c r="O62" s="9" t="s">
        <v>103</v>
      </c>
      <c r="P62" s="11" t="s">
        <v>60</v>
      </c>
      <c r="Q62" s="8" t="s">
        <v>277</v>
      </c>
      <c r="R62" s="5" t="s">
        <v>29</v>
      </c>
      <c r="S62" s="5" t="s">
        <v>29</v>
      </c>
      <c r="T62" s="5" t="s">
        <v>29</v>
      </c>
      <c r="U62" s="5" t="s">
        <v>29</v>
      </c>
      <c r="V62" s="5" t="s">
        <v>29</v>
      </c>
      <c r="W62" s="8"/>
    </row>
    <row r="63" spans="1:23" x14ac:dyDescent="0.3">
      <c r="A63" s="5" t="s">
        <v>269</v>
      </c>
      <c r="B63" s="6" t="s">
        <v>237</v>
      </c>
      <c r="C63" s="7">
        <v>7</v>
      </c>
      <c r="D63" s="7">
        <v>3</v>
      </c>
      <c r="E63" s="8" t="s">
        <v>278</v>
      </c>
      <c r="F63" s="7">
        <v>4</v>
      </c>
      <c r="G63" s="8" t="s">
        <v>279</v>
      </c>
      <c r="H63" s="9" t="s">
        <v>956</v>
      </c>
      <c r="I63" s="8" t="s">
        <v>38</v>
      </c>
      <c r="J63" s="8" t="s">
        <v>126</v>
      </c>
      <c r="K63" s="7">
        <v>1</v>
      </c>
      <c r="L63" s="5" t="s">
        <v>98</v>
      </c>
      <c r="M63" s="11" t="s">
        <v>29</v>
      </c>
      <c r="N63" s="7" t="s">
        <v>31</v>
      </c>
      <c r="O63" s="9" t="s">
        <v>103</v>
      </c>
      <c r="P63" s="11" t="s">
        <v>280</v>
      </c>
      <c r="Q63" s="8" t="s">
        <v>29</v>
      </c>
      <c r="R63" s="5" t="s">
        <v>29</v>
      </c>
      <c r="S63" s="5" t="s">
        <v>29</v>
      </c>
      <c r="T63" s="5" t="s">
        <v>29</v>
      </c>
      <c r="U63" s="5" t="s">
        <v>29</v>
      </c>
      <c r="V63" s="5" t="s">
        <v>29</v>
      </c>
      <c r="W63" s="8"/>
    </row>
    <row r="64" spans="1:23" hidden="1" x14ac:dyDescent="0.3">
      <c r="A64" s="5" t="s">
        <v>269</v>
      </c>
      <c r="B64" s="6" t="s">
        <v>237</v>
      </c>
      <c r="C64" s="7">
        <v>7</v>
      </c>
      <c r="D64" s="7">
        <v>4</v>
      </c>
      <c r="E64" s="8" t="s">
        <v>281</v>
      </c>
      <c r="F64" s="7">
        <v>2</v>
      </c>
      <c r="G64" s="8" t="s">
        <v>282</v>
      </c>
      <c r="H64" s="8" t="s">
        <v>64</v>
      </c>
      <c r="I64" s="8" t="s">
        <v>137</v>
      </c>
      <c r="J64" s="8" t="s">
        <v>283</v>
      </c>
      <c r="K64" s="7">
        <v>1</v>
      </c>
      <c r="L64" s="5" t="s">
        <v>49</v>
      </c>
      <c r="M64" s="11" t="s">
        <v>284</v>
      </c>
      <c r="N64" s="7" t="s">
        <v>31</v>
      </c>
      <c r="O64" s="8" t="s">
        <v>157</v>
      </c>
      <c r="P64" s="11" t="s">
        <v>60</v>
      </c>
      <c r="Q64" s="9" t="s">
        <v>191</v>
      </c>
      <c r="R64" s="5" t="s">
        <v>29</v>
      </c>
      <c r="S64" s="5" t="s">
        <v>29</v>
      </c>
      <c r="T64" s="5" t="s">
        <v>29</v>
      </c>
      <c r="U64" s="5" t="s">
        <v>29</v>
      </c>
      <c r="V64" s="5" t="s">
        <v>29</v>
      </c>
      <c r="W64" s="8"/>
    </row>
    <row r="65" spans="1:23" x14ac:dyDescent="0.3">
      <c r="A65" s="5" t="s">
        <v>269</v>
      </c>
      <c r="B65" s="6" t="s">
        <v>237</v>
      </c>
      <c r="C65" s="7">
        <v>7</v>
      </c>
      <c r="D65" s="7">
        <v>5</v>
      </c>
      <c r="E65" s="8" t="s">
        <v>285</v>
      </c>
      <c r="F65" s="7">
        <v>5</v>
      </c>
      <c r="G65" s="8" t="s">
        <v>286</v>
      </c>
      <c r="H65" s="9" t="s">
        <v>956</v>
      </c>
      <c r="I65" s="8" t="s">
        <v>38</v>
      </c>
      <c r="J65" s="8" t="s">
        <v>287</v>
      </c>
      <c r="K65" s="7">
        <v>1</v>
      </c>
      <c r="L65" s="10" t="s">
        <v>72</v>
      </c>
      <c r="M65" s="11" t="s">
        <v>288</v>
      </c>
      <c r="N65" s="7" t="s">
        <v>50</v>
      </c>
      <c r="O65" s="8" t="s">
        <v>157</v>
      </c>
      <c r="P65" s="11" t="s">
        <v>289</v>
      </c>
      <c r="Q65" s="8" t="s">
        <v>288</v>
      </c>
      <c r="R65" s="5" t="s">
        <v>29</v>
      </c>
      <c r="S65" s="5" t="s">
        <v>29</v>
      </c>
      <c r="T65" s="5" t="s">
        <v>29</v>
      </c>
      <c r="U65" s="5" t="s">
        <v>29</v>
      </c>
      <c r="V65" s="5" t="s">
        <v>29</v>
      </c>
      <c r="W65" s="8"/>
    </row>
    <row r="66" spans="1:23" x14ac:dyDescent="0.3">
      <c r="A66" s="5" t="s">
        <v>269</v>
      </c>
      <c r="B66" s="6" t="s">
        <v>237</v>
      </c>
      <c r="C66" s="7">
        <v>7</v>
      </c>
      <c r="D66" s="7">
        <v>6</v>
      </c>
      <c r="E66" s="8" t="s">
        <v>290</v>
      </c>
      <c r="F66" s="7">
        <v>1</v>
      </c>
      <c r="G66" s="8" t="s">
        <v>291</v>
      </c>
      <c r="H66" s="9" t="s">
        <v>956</v>
      </c>
      <c r="I66" s="8" t="s">
        <v>38</v>
      </c>
      <c r="J66" s="8" t="s">
        <v>292</v>
      </c>
      <c r="K66" s="7">
        <v>1</v>
      </c>
      <c r="L66" s="5" t="s">
        <v>293</v>
      </c>
      <c r="M66" s="11" t="s">
        <v>294</v>
      </c>
      <c r="N66" s="7" t="s">
        <v>31</v>
      </c>
      <c r="O66" s="8" t="s">
        <v>78</v>
      </c>
      <c r="P66" s="11" t="s">
        <v>295</v>
      </c>
      <c r="Q66" s="8" t="s">
        <v>29</v>
      </c>
      <c r="R66" s="5" t="s">
        <v>29</v>
      </c>
      <c r="S66" s="5" t="s">
        <v>29</v>
      </c>
      <c r="T66" s="5" t="s">
        <v>29</v>
      </c>
      <c r="U66" s="5" t="s">
        <v>29</v>
      </c>
      <c r="V66" s="5" t="s">
        <v>29</v>
      </c>
      <c r="W66" s="8"/>
    </row>
    <row r="67" spans="1:23" s="12" customFormat="1" hidden="1" x14ac:dyDescent="0.3">
      <c r="A67" s="5" t="s">
        <v>269</v>
      </c>
      <c r="B67" s="6" t="s">
        <v>237</v>
      </c>
      <c r="C67" s="7">
        <v>7</v>
      </c>
      <c r="D67" s="7">
        <v>7</v>
      </c>
      <c r="E67" s="8" t="s">
        <v>296</v>
      </c>
      <c r="F67" s="7">
        <v>1</v>
      </c>
      <c r="G67" s="8" t="s">
        <v>297</v>
      </c>
      <c r="H67" s="8" t="s">
        <v>26</v>
      </c>
      <c r="I67" s="8" t="s">
        <v>27</v>
      </c>
      <c r="J67" s="8" t="s">
        <v>142</v>
      </c>
      <c r="K67" s="7">
        <v>1</v>
      </c>
      <c r="L67" s="5" t="s">
        <v>49</v>
      </c>
      <c r="M67" s="11" t="s">
        <v>143</v>
      </c>
      <c r="N67" s="7" t="s">
        <v>31</v>
      </c>
      <c r="O67" s="8" t="s">
        <v>85</v>
      </c>
      <c r="P67" s="11" t="s">
        <v>298</v>
      </c>
      <c r="Q67" s="8" t="s">
        <v>299</v>
      </c>
      <c r="R67" s="5" t="s">
        <v>29</v>
      </c>
      <c r="S67" s="5" t="s">
        <v>29</v>
      </c>
      <c r="T67" s="5" t="s">
        <v>29</v>
      </c>
      <c r="U67" s="5" t="s">
        <v>29</v>
      </c>
      <c r="V67" s="5" t="s">
        <v>29</v>
      </c>
      <c r="W67" s="8"/>
    </row>
    <row r="68" spans="1:23" hidden="1" x14ac:dyDescent="0.3">
      <c r="A68" s="5" t="s">
        <v>269</v>
      </c>
      <c r="B68" s="6" t="s">
        <v>237</v>
      </c>
      <c r="C68" s="7">
        <v>7</v>
      </c>
      <c r="D68" s="7">
        <v>8</v>
      </c>
      <c r="E68" s="8" t="s">
        <v>300</v>
      </c>
      <c r="F68" s="7">
        <v>9</v>
      </c>
      <c r="G68" s="8" t="s">
        <v>301</v>
      </c>
      <c r="H68" s="8" t="s">
        <v>64</v>
      </c>
      <c r="I68" s="8" t="s">
        <v>137</v>
      </c>
      <c r="J68" s="8" t="s">
        <v>302</v>
      </c>
      <c r="K68" s="7">
        <v>1</v>
      </c>
      <c r="L68" s="5" t="s">
        <v>49</v>
      </c>
      <c r="M68" s="11" t="s">
        <v>229</v>
      </c>
      <c r="N68" s="7" t="s">
        <v>31</v>
      </c>
      <c r="O68" s="8" t="s">
        <v>157</v>
      </c>
      <c r="P68" s="11" t="s">
        <v>303</v>
      </c>
      <c r="Q68" s="8" t="s">
        <v>175</v>
      </c>
      <c r="R68" s="5" t="s">
        <v>29</v>
      </c>
      <c r="S68" s="5" t="s">
        <v>29</v>
      </c>
      <c r="T68" s="5" t="s">
        <v>29</v>
      </c>
      <c r="U68" s="5" t="s">
        <v>29</v>
      </c>
      <c r="V68" s="5" t="s">
        <v>29</v>
      </c>
      <c r="W68" s="8"/>
    </row>
    <row r="69" spans="1:23" x14ac:dyDescent="0.3">
      <c r="A69" s="5" t="s">
        <v>269</v>
      </c>
      <c r="B69" s="6" t="s">
        <v>237</v>
      </c>
      <c r="C69" s="7">
        <v>7</v>
      </c>
      <c r="D69" s="7">
        <v>9</v>
      </c>
      <c r="E69" s="8" t="s">
        <v>304</v>
      </c>
      <c r="F69" s="7">
        <v>1</v>
      </c>
      <c r="G69" s="8" t="s">
        <v>305</v>
      </c>
      <c r="H69" s="9" t="s">
        <v>956</v>
      </c>
      <c r="I69" s="8" t="s">
        <v>38</v>
      </c>
      <c r="J69" s="8" t="s">
        <v>306</v>
      </c>
      <c r="K69" s="7">
        <v>1</v>
      </c>
      <c r="L69" s="5" t="s">
        <v>29</v>
      </c>
      <c r="M69" s="11" t="s">
        <v>30</v>
      </c>
      <c r="N69" s="7" t="s">
        <v>31</v>
      </c>
      <c r="O69" s="8" t="s">
        <v>78</v>
      </c>
      <c r="P69" s="11" t="s">
        <v>60</v>
      </c>
      <c r="Q69" s="9" t="s">
        <v>191</v>
      </c>
      <c r="R69" s="5" t="s">
        <v>29</v>
      </c>
      <c r="S69" s="5" t="s">
        <v>29</v>
      </c>
      <c r="T69" s="5" t="s">
        <v>29</v>
      </c>
      <c r="U69" s="5" t="s">
        <v>29</v>
      </c>
      <c r="V69" s="5" t="s">
        <v>29</v>
      </c>
      <c r="W69" s="8"/>
    </row>
    <row r="70" spans="1:23" hidden="1" x14ac:dyDescent="0.3">
      <c r="A70" s="5" t="s">
        <v>269</v>
      </c>
      <c r="B70" s="6" t="s">
        <v>237</v>
      </c>
      <c r="C70" s="7">
        <v>7</v>
      </c>
      <c r="D70" s="7">
        <v>10</v>
      </c>
      <c r="E70" s="8" t="s">
        <v>307</v>
      </c>
      <c r="F70" s="7">
        <v>4</v>
      </c>
      <c r="G70" s="8" t="s">
        <v>308</v>
      </c>
      <c r="H70" s="8" t="s">
        <v>54</v>
      </c>
      <c r="I70" s="9" t="s">
        <v>55</v>
      </c>
      <c r="J70" s="8" t="s">
        <v>309</v>
      </c>
      <c r="K70" s="7">
        <v>2</v>
      </c>
      <c r="L70" s="5" t="s">
        <v>57</v>
      </c>
      <c r="M70" s="15" t="s">
        <v>87</v>
      </c>
      <c r="N70" s="7" t="s">
        <v>77</v>
      </c>
      <c r="O70" s="8" t="s">
        <v>51</v>
      </c>
      <c r="P70" s="11" t="s">
        <v>86</v>
      </c>
      <c r="Q70" s="9" t="s">
        <v>87</v>
      </c>
      <c r="R70" s="5" t="s">
        <v>29</v>
      </c>
      <c r="S70" s="5" t="s">
        <v>29</v>
      </c>
      <c r="T70" s="5" t="s">
        <v>29</v>
      </c>
      <c r="U70" s="5" t="s">
        <v>29</v>
      </c>
      <c r="V70" s="5" t="s">
        <v>29</v>
      </c>
      <c r="W70" s="8"/>
    </row>
    <row r="71" spans="1:23" hidden="1" x14ac:dyDescent="0.3">
      <c r="A71" s="5" t="s">
        <v>269</v>
      </c>
      <c r="B71" s="6" t="s">
        <v>237</v>
      </c>
      <c r="C71" s="7">
        <v>7</v>
      </c>
      <c r="D71" s="7">
        <v>11</v>
      </c>
      <c r="E71" s="8" t="s">
        <v>310</v>
      </c>
      <c r="F71" s="7">
        <v>4</v>
      </c>
      <c r="G71" s="8" t="s">
        <v>311</v>
      </c>
      <c r="H71" s="8" t="s">
        <v>54</v>
      </c>
      <c r="I71" s="8" t="s">
        <v>96</v>
      </c>
      <c r="J71" s="8" t="s">
        <v>312</v>
      </c>
      <c r="K71" s="7">
        <v>1</v>
      </c>
      <c r="L71" s="5" t="s">
        <v>67</v>
      </c>
      <c r="M71" s="11" t="s">
        <v>29</v>
      </c>
      <c r="N71" s="7" t="s">
        <v>31</v>
      </c>
      <c r="O71" s="9" t="s">
        <v>103</v>
      </c>
      <c r="P71" s="11" t="s">
        <v>60</v>
      </c>
      <c r="Q71" s="8" t="s">
        <v>29</v>
      </c>
      <c r="R71" s="5" t="s">
        <v>29</v>
      </c>
      <c r="S71" s="5" t="s">
        <v>29</v>
      </c>
      <c r="T71" s="5" t="s">
        <v>29</v>
      </c>
      <c r="U71" s="5" t="s">
        <v>29</v>
      </c>
      <c r="V71" s="5" t="s">
        <v>29</v>
      </c>
      <c r="W71" s="8"/>
    </row>
    <row r="72" spans="1:23" s="12" customFormat="1" hidden="1" x14ac:dyDescent="0.3">
      <c r="A72" s="5" t="s">
        <v>313</v>
      </c>
      <c r="B72" s="6" t="s">
        <v>237</v>
      </c>
      <c r="C72" s="7">
        <v>8</v>
      </c>
      <c r="D72" s="7">
        <v>1</v>
      </c>
      <c r="E72" s="8" t="s">
        <v>314</v>
      </c>
      <c r="F72" s="7">
        <v>10</v>
      </c>
      <c r="G72" s="8" t="s">
        <v>315</v>
      </c>
      <c r="H72" s="8" t="s">
        <v>54</v>
      </c>
      <c r="I72" s="9" t="s">
        <v>55</v>
      </c>
      <c r="J72" s="8" t="s">
        <v>90</v>
      </c>
      <c r="K72" s="7">
        <v>2</v>
      </c>
      <c r="L72" s="5" t="s">
        <v>67</v>
      </c>
      <c r="M72" s="11" t="s">
        <v>1523</v>
      </c>
      <c r="N72" s="7" t="s">
        <v>31</v>
      </c>
      <c r="O72" s="8" t="s">
        <v>78</v>
      </c>
      <c r="P72" s="11" t="s">
        <v>92</v>
      </c>
      <c r="Q72" s="8" t="s">
        <v>93</v>
      </c>
      <c r="R72" s="5" t="s">
        <v>29</v>
      </c>
      <c r="S72" s="5" t="s">
        <v>29</v>
      </c>
      <c r="T72" s="5" t="s">
        <v>29</v>
      </c>
      <c r="U72" s="5" t="s">
        <v>29</v>
      </c>
      <c r="V72" s="5" t="s">
        <v>29</v>
      </c>
      <c r="W72" s="8"/>
    </row>
    <row r="73" spans="1:23" hidden="1" x14ac:dyDescent="0.3">
      <c r="A73" s="5" t="s">
        <v>313</v>
      </c>
      <c r="B73" s="6" t="s">
        <v>237</v>
      </c>
      <c r="C73" s="7">
        <v>8</v>
      </c>
      <c r="D73" s="7">
        <v>2</v>
      </c>
      <c r="E73" s="8" t="s">
        <v>316</v>
      </c>
      <c r="F73" s="7">
        <v>2</v>
      </c>
      <c r="G73" s="8" t="s">
        <v>317</v>
      </c>
      <c r="H73" s="8" t="s">
        <v>54</v>
      </c>
      <c r="I73" s="9" t="s">
        <v>55</v>
      </c>
      <c r="J73" s="8" t="s">
        <v>318</v>
      </c>
      <c r="K73" s="7">
        <v>1</v>
      </c>
      <c r="L73" s="5" t="s">
        <v>112</v>
      </c>
      <c r="M73" s="11" t="s">
        <v>30</v>
      </c>
      <c r="N73" s="7" t="s">
        <v>31</v>
      </c>
      <c r="O73" s="9" t="s">
        <v>103</v>
      </c>
      <c r="P73" s="11" t="s">
        <v>319</v>
      </c>
      <c r="Q73" s="8" t="s">
        <v>29</v>
      </c>
      <c r="R73" s="5" t="s">
        <v>29</v>
      </c>
      <c r="S73" s="5" t="s">
        <v>29</v>
      </c>
      <c r="T73" s="5" t="s">
        <v>29</v>
      </c>
      <c r="U73" s="5" t="s">
        <v>29</v>
      </c>
      <c r="V73" s="5" t="s">
        <v>29</v>
      </c>
      <c r="W73" s="8"/>
    </row>
    <row r="74" spans="1:23" hidden="1" x14ac:dyDescent="0.3">
      <c r="A74" s="5" t="s">
        <v>313</v>
      </c>
      <c r="B74" s="6" t="s">
        <v>237</v>
      </c>
      <c r="C74" s="7">
        <v>8</v>
      </c>
      <c r="D74" s="7">
        <v>3</v>
      </c>
      <c r="E74" s="8" t="s">
        <v>320</v>
      </c>
      <c r="F74" s="7">
        <v>4</v>
      </c>
      <c r="G74" s="8" t="s">
        <v>321</v>
      </c>
      <c r="H74" s="8" t="s">
        <v>26</v>
      </c>
      <c r="I74" s="8" t="s">
        <v>27</v>
      </c>
      <c r="J74" s="8" t="s">
        <v>322</v>
      </c>
      <c r="K74" s="7">
        <v>1</v>
      </c>
      <c r="L74" s="5" t="s">
        <v>49</v>
      </c>
      <c r="M74" s="11" t="s">
        <v>323</v>
      </c>
      <c r="N74" s="7" t="s">
        <v>31</v>
      </c>
      <c r="O74" s="9" t="s">
        <v>103</v>
      </c>
      <c r="P74" s="11" t="s">
        <v>60</v>
      </c>
      <c r="Q74" s="8" t="s">
        <v>29</v>
      </c>
      <c r="R74" s="5" t="s">
        <v>29</v>
      </c>
      <c r="S74" s="5" t="s">
        <v>29</v>
      </c>
      <c r="T74" s="5" t="s">
        <v>29</v>
      </c>
      <c r="U74" s="5" t="s">
        <v>29</v>
      </c>
      <c r="V74" s="5" t="s">
        <v>29</v>
      </c>
      <c r="W74" s="8"/>
    </row>
    <row r="75" spans="1:23" hidden="1" x14ac:dyDescent="0.3">
      <c r="A75" s="5" t="s">
        <v>313</v>
      </c>
      <c r="B75" s="6" t="s">
        <v>237</v>
      </c>
      <c r="C75" s="7">
        <v>8</v>
      </c>
      <c r="D75" s="7">
        <v>4</v>
      </c>
      <c r="E75" s="8" t="s">
        <v>324</v>
      </c>
      <c r="F75" s="7">
        <v>2</v>
      </c>
      <c r="G75" s="8" t="s">
        <v>325</v>
      </c>
      <c r="H75" s="8" t="s">
        <v>54</v>
      </c>
      <c r="I75" s="9" t="s">
        <v>326</v>
      </c>
      <c r="J75" s="8" t="s">
        <v>327</v>
      </c>
      <c r="K75" s="7">
        <v>1</v>
      </c>
      <c r="L75" s="5" t="s">
        <v>328</v>
      </c>
      <c r="M75" s="11" t="s">
        <v>93</v>
      </c>
      <c r="N75" s="7" t="s">
        <v>31</v>
      </c>
      <c r="O75" s="8" t="s">
        <v>78</v>
      </c>
      <c r="P75" s="11" t="s">
        <v>329</v>
      </c>
      <c r="Q75" s="9" t="s">
        <v>191</v>
      </c>
      <c r="R75" s="5" t="s">
        <v>29</v>
      </c>
      <c r="S75" s="5" t="s">
        <v>29</v>
      </c>
      <c r="T75" s="5" t="s">
        <v>29</v>
      </c>
      <c r="U75" s="5" t="s">
        <v>29</v>
      </c>
      <c r="V75" s="5" t="s">
        <v>29</v>
      </c>
      <c r="W75" s="8"/>
    </row>
    <row r="76" spans="1:23" hidden="1" x14ac:dyDescent="0.3">
      <c r="A76" s="5" t="s">
        <v>313</v>
      </c>
      <c r="B76" s="6" t="s">
        <v>237</v>
      </c>
      <c r="C76" s="7">
        <v>8</v>
      </c>
      <c r="D76" s="7">
        <v>5</v>
      </c>
      <c r="E76" s="8" t="s">
        <v>330</v>
      </c>
      <c r="F76" s="7">
        <v>9</v>
      </c>
      <c r="G76" s="8" t="s">
        <v>331</v>
      </c>
      <c r="H76" s="8" t="s">
        <v>64</v>
      </c>
      <c r="I76" s="8" t="s">
        <v>65</v>
      </c>
      <c r="J76" s="8" t="s">
        <v>48</v>
      </c>
      <c r="K76" s="7">
        <v>1</v>
      </c>
      <c r="L76" s="5" t="s">
        <v>49</v>
      </c>
      <c r="M76" s="11" t="s">
        <v>288</v>
      </c>
      <c r="N76" s="7" t="s">
        <v>31</v>
      </c>
      <c r="O76" s="8" t="s">
        <v>157</v>
      </c>
      <c r="P76" s="11" t="s">
        <v>332</v>
      </c>
      <c r="Q76" s="8" t="s">
        <v>333</v>
      </c>
      <c r="R76" s="5" t="s">
        <v>29</v>
      </c>
      <c r="S76" s="5" t="s">
        <v>29</v>
      </c>
      <c r="T76" s="5" t="s">
        <v>29</v>
      </c>
      <c r="U76" s="5" t="s">
        <v>29</v>
      </c>
      <c r="V76" s="5" t="s">
        <v>29</v>
      </c>
      <c r="W76" s="8"/>
    </row>
    <row r="77" spans="1:23" s="12" customFormat="1" hidden="1" x14ac:dyDescent="0.3">
      <c r="A77" s="5" t="s">
        <v>313</v>
      </c>
      <c r="B77" s="6" t="s">
        <v>237</v>
      </c>
      <c r="C77" s="7">
        <v>8</v>
      </c>
      <c r="D77" s="7">
        <v>6</v>
      </c>
      <c r="E77" s="8" t="s">
        <v>334</v>
      </c>
      <c r="F77" s="7">
        <v>1</v>
      </c>
      <c r="G77" s="8" t="s">
        <v>335</v>
      </c>
      <c r="H77" s="8" t="s">
        <v>160</v>
      </c>
      <c r="I77" s="9" t="s">
        <v>161</v>
      </c>
      <c r="J77" s="8" t="s">
        <v>336</v>
      </c>
      <c r="K77" s="7">
        <v>1</v>
      </c>
      <c r="L77" s="5" t="s">
        <v>49</v>
      </c>
      <c r="M77" s="11" t="s">
        <v>337</v>
      </c>
      <c r="N77" s="7" t="s">
        <v>31</v>
      </c>
      <c r="O77" s="8" t="s">
        <v>78</v>
      </c>
      <c r="P77" s="11" t="s">
        <v>338</v>
      </c>
      <c r="Q77" s="8" t="s">
        <v>337</v>
      </c>
      <c r="R77" s="5" t="s">
        <v>29</v>
      </c>
      <c r="S77" s="5" t="s">
        <v>29</v>
      </c>
      <c r="T77" s="5" t="s">
        <v>29</v>
      </c>
      <c r="U77" s="5" t="s">
        <v>29</v>
      </c>
      <c r="V77" s="5" t="s">
        <v>29</v>
      </c>
      <c r="W77" s="8"/>
    </row>
    <row r="78" spans="1:23" hidden="1" x14ac:dyDescent="0.3">
      <c r="A78" s="5" t="s">
        <v>313</v>
      </c>
      <c r="B78" s="6" t="s">
        <v>237</v>
      </c>
      <c r="C78" s="7">
        <v>8</v>
      </c>
      <c r="D78" s="7">
        <v>7</v>
      </c>
      <c r="E78" s="8" t="s">
        <v>339</v>
      </c>
      <c r="F78" s="7">
        <v>2</v>
      </c>
      <c r="G78" s="8" t="s">
        <v>340</v>
      </c>
      <c r="H78" s="8" t="s">
        <v>64</v>
      </c>
      <c r="I78" s="8" t="s">
        <v>65</v>
      </c>
      <c r="J78" s="8" t="s">
        <v>173</v>
      </c>
      <c r="K78" s="7">
        <v>1</v>
      </c>
      <c r="L78" s="5" t="s">
        <v>49</v>
      </c>
      <c r="M78" s="11" t="s">
        <v>341</v>
      </c>
      <c r="N78" s="7" t="s">
        <v>31</v>
      </c>
      <c r="O78" s="8" t="s">
        <v>157</v>
      </c>
      <c r="P78" s="11" t="s">
        <v>303</v>
      </c>
      <c r="Q78" s="8" t="s">
        <v>175</v>
      </c>
      <c r="R78" s="5" t="s">
        <v>29</v>
      </c>
      <c r="S78" s="5" t="s">
        <v>29</v>
      </c>
      <c r="T78" s="5" t="s">
        <v>29</v>
      </c>
      <c r="U78" s="5" t="s">
        <v>29</v>
      </c>
      <c r="V78" s="5" t="s">
        <v>29</v>
      </c>
      <c r="W78" s="8"/>
    </row>
    <row r="79" spans="1:23" x14ac:dyDescent="0.3">
      <c r="A79" s="5" t="s">
        <v>313</v>
      </c>
      <c r="B79" s="6" t="s">
        <v>237</v>
      </c>
      <c r="C79" s="7">
        <v>8</v>
      </c>
      <c r="D79" s="7">
        <v>8</v>
      </c>
      <c r="E79" s="8" t="s">
        <v>342</v>
      </c>
      <c r="F79" s="7">
        <v>3</v>
      </c>
      <c r="G79" s="8" t="s">
        <v>343</v>
      </c>
      <c r="H79" s="9" t="s">
        <v>956</v>
      </c>
      <c r="I79" s="8" t="s">
        <v>38</v>
      </c>
      <c r="J79" s="8" t="s">
        <v>306</v>
      </c>
      <c r="K79" s="7">
        <v>1</v>
      </c>
      <c r="L79" s="5" t="s">
        <v>29</v>
      </c>
      <c r="M79" s="11" t="s">
        <v>30</v>
      </c>
      <c r="N79" s="7" t="s">
        <v>31</v>
      </c>
      <c r="O79" s="8" t="s">
        <v>78</v>
      </c>
      <c r="P79" s="11" t="s">
        <v>60</v>
      </c>
      <c r="Q79" s="8" t="s">
        <v>29</v>
      </c>
      <c r="R79" s="5" t="s">
        <v>29</v>
      </c>
      <c r="S79" s="5" t="s">
        <v>29</v>
      </c>
      <c r="T79" s="5" t="s">
        <v>29</v>
      </c>
      <c r="U79" s="5" t="s">
        <v>29</v>
      </c>
      <c r="V79" s="5" t="s">
        <v>29</v>
      </c>
      <c r="W79" s="8"/>
    </row>
    <row r="80" spans="1:23" hidden="1" x14ac:dyDescent="0.3">
      <c r="A80" s="5" t="s">
        <v>313</v>
      </c>
      <c r="B80" s="6" t="s">
        <v>237</v>
      </c>
      <c r="C80" s="7">
        <v>8</v>
      </c>
      <c r="D80" s="7">
        <v>9</v>
      </c>
      <c r="E80" s="8" t="s">
        <v>344</v>
      </c>
      <c r="F80" s="7">
        <v>1</v>
      </c>
      <c r="G80" s="8" t="s">
        <v>345</v>
      </c>
      <c r="H80" s="8" t="s">
        <v>160</v>
      </c>
      <c r="I80" s="8" t="s">
        <v>346</v>
      </c>
      <c r="J80" s="8" t="s">
        <v>347</v>
      </c>
      <c r="K80" s="7">
        <v>1</v>
      </c>
      <c r="L80" s="5" t="s">
        <v>49</v>
      </c>
      <c r="M80" s="11" t="s">
        <v>235</v>
      </c>
      <c r="N80" s="7" t="s">
        <v>31</v>
      </c>
      <c r="O80" s="8" t="s">
        <v>78</v>
      </c>
      <c r="P80" s="11" t="s">
        <v>338</v>
      </c>
      <c r="Q80" s="8" t="s">
        <v>348</v>
      </c>
      <c r="R80" s="5" t="s">
        <v>29</v>
      </c>
      <c r="S80" s="5" t="s">
        <v>29</v>
      </c>
      <c r="T80" s="5" t="s">
        <v>29</v>
      </c>
      <c r="U80" s="5" t="s">
        <v>29</v>
      </c>
      <c r="V80" s="5" t="s">
        <v>29</v>
      </c>
      <c r="W80" s="8"/>
    </row>
    <row r="81" spans="1:23" hidden="1" x14ac:dyDescent="0.3">
      <c r="A81" s="5" t="s">
        <v>349</v>
      </c>
      <c r="B81" s="6" t="s">
        <v>350</v>
      </c>
      <c r="C81" s="7">
        <v>9</v>
      </c>
      <c r="D81" s="7">
        <v>1</v>
      </c>
      <c r="E81" s="8" t="s">
        <v>351</v>
      </c>
      <c r="F81" s="7">
        <v>7</v>
      </c>
      <c r="G81" s="8" t="s">
        <v>352</v>
      </c>
      <c r="H81" s="8" t="s">
        <v>54</v>
      </c>
      <c r="I81" s="8" t="s">
        <v>141</v>
      </c>
      <c r="J81" s="8" t="s">
        <v>353</v>
      </c>
      <c r="K81" s="7">
        <v>3</v>
      </c>
      <c r="L81" s="5" t="s">
        <v>354</v>
      </c>
      <c r="M81" s="11" t="s">
        <v>355</v>
      </c>
      <c r="N81" s="7" t="s">
        <v>31</v>
      </c>
      <c r="O81" s="8" t="s">
        <v>176</v>
      </c>
      <c r="P81" s="11" t="s">
        <v>60</v>
      </c>
      <c r="Q81" s="8" t="s">
        <v>355</v>
      </c>
      <c r="R81" s="5" t="s">
        <v>29</v>
      </c>
      <c r="S81" s="5" t="s">
        <v>29</v>
      </c>
      <c r="T81" s="5" t="s">
        <v>29</v>
      </c>
      <c r="U81" s="5" t="s">
        <v>29</v>
      </c>
      <c r="V81" s="5" t="s">
        <v>29</v>
      </c>
      <c r="W81" s="8"/>
    </row>
    <row r="82" spans="1:23" s="12" customFormat="1" hidden="1" x14ac:dyDescent="0.3">
      <c r="A82" s="5" t="s">
        <v>349</v>
      </c>
      <c r="B82" s="6" t="s">
        <v>350</v>
      </c>
      <c r="C82" s="7">
        <v>9</v>
      </c>
      <c r="D82" s="7">
        <v>2</v>
      </c>
      <c r="E82" s="8" t="s">
        <v>356</v>
      </c>
      <c r="F82" s="7">
        <v>8</v>
      </c>
      <c r="G82" s="8" t="s">
        <v>357</v>
      </c>
      <c r="H82" s="8" t="s">
        <v>160</v>
      </c>
      <c r="I82" s="8" t="s">
        <v>161</v>
      </c>
      <c r="J82" s="8" t="s">
        <v>190</v>
      </c>
      <c r="K82" s="7">
        <v>1</v>
      </c>
      <c r="L82" s="5" t="s">
        <v>49</v>
      </c>
      <c r="M82" s="11" t="s">
        <v>93</v>
      </c>
      <c r="N82" s="7" t="s">
        <v>31</v>
      </c>
      <c r="O82" s="8" t="s">
        <v>78</v>
      </c>
      <c r="P82" s="11" t="s">
        <v>60</v>
      </c>
      <c r="Q82" s="9" t="s">
        <v>191</v>
      </c>
      <c r="R82" s="5" t="s">
        <v>29</v>
      </c>
      <c r="S82" s="5" t="s">
        <v>29</v>
      </c>
      <c r="T82" s="5" t="s">
        <v>29</v>
      </c>
      <c r="U82" s="5" t="s">
        <v>29</v>
      </c>
      <c r="V82" s="5" t="s">
        <v>29</v>
      </c>
      <c r="W82" s="8"/>
    </row>
    <row r="83" spans="1:23" x14ac:dyDescent="0.3">
      <c r="A83" s="5" t="s">
        <v>349</v>
      </c>
      <c r="B83" s="6" t="s">
        <v>350</v>
      </c>
      <c r="C83" s="7">
        <v>9</v>
      </c>
      <c r="D83" s="7">
        <v>3</v>
      </c>
      <c r="E83" s="8" t="s">
        <v>358</v>
      </c>
      <c r="F83" s="7">
        <v>8</v>
      </c>
      <c r="G83" s="8" t="s">
        <v>359</v>
      </c>
      <c r="H83" s="9" t="s">
        <v>956</v>
      </c>
      <c r="I83" s="8" t="s">
        <v>70</v>
      </c>
      <c r="J83" s="8" t="s">
        <v>360</v>
      </c>
      <c r="K83" s="7">
        <v>1</v>
      </c>
      <c r="L83" s="5" t="s">
        <v>49</v>
      </c>
      <c r="M83" s="11" t="s">
        <v>84</v>
      </c>
      <c r="N83" s="7" t="s">
        <v>31</v>
      </c>
      <c r="O83" s="8" t="s">
        <v>85</v>
      </c>
      <c r="P83" s="11" t="s">
        <v>92</v>
      </c>
      <c r="Q83" s="8" t="s">
        <v>118</v>
      </c>
      <c r="R83" s="5" t="s">
        <v>29</v>
      </c>
      <c r="S83" s="5" t="s">
        <v>29</v>
      </c>
      <c r="T83" s="5" t="s">
        <v>29</v>
      </c>
      <c r="U83" s="5" t="s">
        <v>29</v>
      </c>
      <c r="V83" s="5" t="s">
        <v>29</v>
      </c>
      <c r="W83" s="8"/>
    </row>
    <row r="84" spans="1:23" x14ac:dyDescent="0.3">
      <c r="A84" s="5" t="s">
        <v>349</v>
      </c>
      <c r="B84" s="6" t="s">
        <v>350</v>
      </c>
      <c r="C84" s="7">
        <v>9</v>
      </c>
      <c r="D84" s="7">
        <v>4</v>
      </c>
      <c r="E84" s="8" t="s">
        <v>361</v>
      </c>
      <c r="F84" s="7">
        <v>6</v>
      </c>
      <c r="G84" s="8" t="s">
        <v>362</v>
      </c>
      <c r="H84" s="9" t="s">
        <v>956</v>
      </c>
      <c r="I84" s="8" t="s">
        <v>38</v>
      </c>
      <c r="J84" s="8" t="s">
        <v>363</v>
      </c>
      <c r="K84" s="7">
        <v>2</v>
      </c>
      <c r="L84" s="5" t="s">
        <v>364</v>
      </c>
      <c r="M84" s="11" t="s">
        <v>245</v>
      </c>
      <c r="N84" s="7" t="s">
        <v>77</v>
      </c>
      <c r="O84" s="8" t="s">
        <v>85</v>
      </c>
      <c r="P84" s="11" t="s">
        <v>365</v>
      </c>
      <c r="Q84" s="8" t="s">
        <v>245</v>
      </c>
      <c r="R84" s="5" t="s">
        <v>29</v>
      </c>
      <c r="S84" s="5" t="s">
        <v>29</v>
      </c>
      <c r="T84" s="5" t="s">
        <v>29</v>
      </c>
      <c r="U84" s="5" t="s">
        <v>29</v>
      </c>
      <c r="V84" s="5" t="s">
        <v>29</v>
      </c>
      <c r="W84" s="8"/>
    </row>
    <row r="85" spans="1:23" hidden="1" x14ac:dyDescent="0.3">
      <c r="A85" s="5" t="s">
        <v>349</v>
      </c>
      <c r="B85" s="6" t="s">
        <v>350</v>
      </c>
      <c r="C85" s="7">
        <v>9</v>
      </c>
      <c r="D85" s="7">
        <v>5</v>
      </c>
      <c r="E85" s="8" t="s">
        <v>366</v>
      </c>
      <c r="F85" s="7">
        <v>4</v>
      </c>
      <c r="G85" s="8" t="s">
        <v>367</v>
      </c>
      <c r="H85" s="8" t="s">
        <v>64</v>
      </c>
      <c r="I85" s="8" t="s">
        <v>368</v>
      </c>
      <c r="J85" s="8" t="s">
        <v>369</v>
      </c>
      <c r="K85" s="7">
        <v>1</v>
      </c>
      <c r="L85" s="10" t="s">
        <v>67</v>
      </c>
      <c r="M85" s="11" t="s">
        <v>29</v>
      </c>
      <c r="N85" s="7" t="s">
        <v>31</v>
      </c>
      <c r="O85" s="8" t="s">
        <v>29</v>
      </c>
      <c r="P85" s="11" t="s">
        <v>29</v>
      </c>
      <c r="Q85" s="8" t="s">
        <v>29</v>
      </c>
      <c r="R85" s="5" t="s">
        <v>29</v>
      </c>
      <c r="S85" s="5" t="s">
        <v>29</v>
      </c>
      <c r="T85" s="5" t="s">
        <v>29</v>
      </c>
      <c r="U85" s="5" t="s">
        <v>29</v>
      </c>
      <c r="V85" s="5" t="s">
        <v>29</v>
      </c>
      <c r="W85" s="8"/>
    </row>
    <row r="86" spans="1:23" x14ac:dyDescent="0.3">
      <c r="A86" s="5" t="s">
        <v>349</v>
      </c>
      <c r="B86" s="6" t="s">
        <v>350</v>
      </c>
      <c r="C86" s="7">
        <v>9</v>
      </c>
      <c r="D86" s="7">
        <v>6</v>
      </c>
      <c r="E86" s="8" t="s">
        <v>370</v>
      </c>
      <c r="F86" s="7">
        <v>4</v>
      </c>
      <c r="G86" s="8" t="s">
        <v>371</v>
      </c>
      <c r="H86" s="9" t="s">
        <v>956</v>
      </c>
      <c r="I86" s="8" t="s">
        <v>38</v>
      </c>
      <c r="J86" s="8" t="s">
        <v>258</v>
      </c>
      <c r="K86" s="7">
        <v>1</v>
      </c>
      <c r="L86" s="5" t="s">
        <v>49</v>
      </c>
      <c r="M86" s="11" t="s">
        <v>260</v>
      </c>
      <c r="N86" s="7" t="s">
        <v>123</v>
      </c>
      <c r="O86" s="8" t="s">
        <v>78</v>
      </c>
      <c r="P86" s="11" t="s">
        <v>246</v>
      </c>
      <c r="Q86" s="9" t="s">
        <v>191</v>
      </c>
      <c r="R86" s="5" t="s">
        <v>29</v>
      </c>
      <c r="S86" s="5" t="s">
        <v>29</v>
      </c>
      <c r="T86" s="5" t="s">
        <v>29</v>
      </c>
      <c r="U86" s="5" t="s">
        <v>29</v>
      </c>
      <c r="V86" s="5" t="s">
        <v>29</v>
      </c>
      <c r="W86" s="8"/>
    </row>
    <row r="87" spans="1:23" s="12" customFormat="1" hidden="1" x14ac:dyDescent="0.3">
      <c r="A87" s="5" t="s">
        <v>372</v>
      </c>
      <c r="B87" s="6" t="s">
        <v>350</v>
      </c>
      <c r="C87" s="7">
        <v>10</v>
      </c>
      <c r="D87" s="7">
        <v>1</v>
      </c>
      <c r="E87" s="8" t="s">
        <v>373</v>
      </c>
      <c r="F87" s="7">
        <v>6</v>
      </c>
      <c r="G87" s="8" t="s">
        <v>374</v>
      </c>
      <c r="H87" s="8" t="s">
        <v>160</v>
      </c>
      <c r="I87" s="9" t="s">
        <v>55</v>
      </c>
      <c r="J87" s="9" t="s">
        <v>769</v>
      </c>
      <c r="K87" s="7">
        <v>3</v>
      </c>
      <c r="L87" s="5" t="s">
        <v>67</v>
      </c>
      <c r="M87" s="11" t="s">
        <v>73</v>
      </c>
      <c r="N87" s="7" t="s">
        <v>31</v>
      </c>
      <c r="O87" s="8" t="s">
        <v>375</v>
      </c>
      <c r="P87" s="11" t="s">
        <v>376</v>
      </c>
      <c r="Q87" s="15" t="s">
        <v>73</v>
      </c>
      <c r="R87" s="5" t="s">
        <v>29</v>
      </c>
      <c r="S87" s="5" t="s">
        <v>29</v>
      </c>
      <c r="T87" s="5" t="s">
        <v>29</v>
      </c>
      <c r="U87" s="5" t="s">
        <v>29</v>
      </c>
      <c r="V87" s="5" t="s">
        <v>29</v>
      </c>
      <c r="W87" s="8"/>
    </row>
    <row r="88" spans="1:23" hidden="1" x14ac:dyDescent="0.3">
      <c r="A88" s="5" t="s">
        <v>372</v>
      </c>
      <c r="B88" s="6" t="s">
        <v>350</v>
      </c>
      <c r="C88" s="7">
        <v>10</v>
      </c>
      <c r="D88" s="7">
        <v>2</v>
      </c>
      <c r="E88" s="8" t="s">
        <v>377</v>
      </c>
      <c r="F88" s="7">
        <v>8</v>
      </c>
      <c r="G88" s="8" t="s">
        <v>378</v>
      </c>
      <c r="H88" s="8" t="s">
        <v>54</v>
      </c>
      <c r="I88" s="8" t="s">
        <v>141</v>
      </c>
      <c r="J88" s="8" t="s">
        <v>379</v>
      </c>
      <c r="K88" s="7">
        <v>2</v>
      </c>
      <c r="L88" s="5" t="s">
        <v>174</v>
      </c>
      <c r="M88" s="11" t="s">
        <v>355</v>
      </c>
      <c r="N88" s="7" t="s">
        <v>31</v>
      </c>
      <c r="O88" s="8" t="s">
        <v>176</v>
      </c>
      <c r="P88" s="11" t="s">
        <v>60</v>
      </c>
      <c r="Q88" s="8" t="s">
        <v>355</v>
      </c>
      <c r="R88" s="5" t="s">
        <v>29</v>
      </c>
      <c r="S88" s="5" t="s">
        <v>29</v>
      </c>
      <c r="T88" s="5" t="s">
        <v>29</v>
      </c>
      <c r="U88" s="5" t="s">
        <v>29</v>
      </c>
      <c r="V88" s="5" t="s">
        <v>29</v>
      </c>
      <c r="W88" s="8"/>
    </row>
    <row r="89" spans="1:23" hidden="1" x14ac:dyDescent="0.3">
      <c r="A89" s="5" t="s">
        <v>372</v>
      </c>
      <c r="B89" s="6" t="s">
        <v>350</v>
      </c>
      <c r="C89" s="7">
        <v>10</v>
      </c>
      <c r="D89" s="7">
        <v>3</v>
      </c>
      <c r="E89" s="8" t="s">
        <v>380</v>
      </c>
      <c r="F89" s="7">
        <v>8</v>
      </c>
      <c r="G89" s="8" t="s">
        <v>381</v>
      </c>
      <c r="H89" s="8" t="s">
        <v>54</v>
      </c>
      <c r="I89" s="9" t="s">
        <v>55</v>
      </c>
      <c r="J89" s="8" t="s">
        <v>382</v>
      </c>
      <c r="K89" s="7">
        <v>1</v>
      </c>
      <c r="L89" s="5" t="s">
        <v>49</v>
      </c>
      <c r="M89" s="11" t="s">
        <v>84</v>
      </c>
      <c r="N89" s="7" t="s">
        <v>31</v>
      </c>
      <c r="O89" s="8" t="s">
        <v>157</v>
      </c>
      <c r="P89" s="11" t="s">
        <v>86</v>
      </c>
      <c r="Q89" s="9" t="s">
        <v>87</v>
      </c>
      <c r="R89" s="5" t="s">
        <v>29</v>
      </c>
      <c r="S89" s="5" t="s">
        <v>29</v>
      </c>
      <c r="T89" s="5" t="s">
        <v>29</v>
      </c>
      <c r="U89" s="5" t="s">
        <v>29</v>
      </c>
      <c r="V89" s="5" t="s">
        <v>29</v>
      </c>
      <c r="W89" s="8"/>
    </row>
    <row r="90" spans="1:23" hidden="1" x14ac:dyDescent="0.3">
      <c r="A90" s="5" t="s">
        <v>372</v>
      </c>
      <c r="B90" s="6" t="s">
        <v>350</v>
      </c>
      <c r="C90" s="7">
        <v>10</v>
      </c>
      <c r="D90" s="7">
        <v>4</v>
      </c>
      <c r="E90" s="8" t="s">
        <v>383</v>
      </c>
      <c r="F90" s="7">
        <v>5</v>
      </c>
      <c r="G90" s="8" t="s">
        <v>384</v>
      </c>
      <c r="H90" s="8" t="s">
        <v>64</v>
      </c>
      <c r="I90" s="8" t="s">
        <v>65</v>
      </c>
      <c r="J90" s="8" t="s">
        <v>385</v>
      </c>
      <c r="K90" s="7">
        <v>1</v>
      </c>
      <c r="L90" s="5" t="s">
        <v>72</v>
      </c>
      <c r="M90" s="11" t="s">
        <v>386</v>
      </c>
      <c r="N90" s="7" t="s">
        <v>50</v>
      </c>
      <c r="O90" s="8" t="s">
        <v>78</v>
      </c>
      <c r="P90" s="11" t="s">
        <v>387</v>
      </c>
      <c r="Q90" s="8" t="s">
        <v>386</v>
      </c>
      <c r="R90" s="5" t="s">
        <v>29</v>
      </c>
      <c r="S90" s="5" t="s">
        <v>29</v>
      </c>
      <c r="T90" s="5" t="s">
        <v>29</v>
      </c>
      <c r="U90" s="5" t="s">
        <v>29</v>
      </c>
      <c r="V90" s="5" t="s">
        <v>29</v>
      </c>
      <c r="W90" s="8"/>
    </row>
    <row r="91" spans="1:23" x14ac:dyDescent="0.3">
      <c r="A91" s="5" t="s">
        <v>372</v>
      </c>
      <c r="B91" s="6" t="s">
        <v>350</v>
      </c>
      <c r="C91" s="7">
        <v>10</v>
      </c>
      <c r="D91" s="7">
        <v>5</v>
      </c>
      <c r="E91" s="8" t="s">
        <v>388</v>
      </c>
      <c r="F91" s="7">
        <v>3</v>
      </c>
      <c r="G91" s="8" t="s">
        <v>389</v>
      </c>
      <c r="H91" s="9" t="s">
        <v>956</v>
      </c>
      <c r="I91" s="8" t="s">
        <v>70</v>
      </c>
      <c r="J91" s="8" t="s">
        <v>390</v>
      </c>
      <c r="K91" s="7">
        <v>1</v>
      </c>
      <c r="L91" s="5" t="s">
        <v>391</v>
      </c>
      <c r="M91" s="11" t="s">
        <v>392</v>
      </c>
      <c r="N91" s="7" t="s">
        <v>31</v>
      </c>
      <c r="O91" s="8" t="s">
        <v>157</v>
      </c>
      <c r="P91" s="11" t="s">
        <v>60</v>
      </c>
      <c r="Q91" s="8" t="s">
        <v>392</v>
      </c>
      <c r="R91" s="5" t="s">
        <v>29</v>
      </c>
      <c r="S91" s="5" t="s">
        <v>29</v>
      </c>
      <c r="T91" s="5" t="s">
        <v>29</v>
      </c>
      <c r="U91" s="5" t="s">
        <v>29</v>
      </c>
      <c r="V91" s="5" t="s">
        <v>29</v>
      </c>
      <c r="W91" s="8"/>
    </row>
    <row r="92" spans="1:23" s="12" customFormat="1" hidden="1" x14ac:dyDescent="0.3">
      <c r="A92" s="5" t="s">
        <v>372</v>
      </c>
      <c r="B92" s="6" t="s">
        <v>350</v>
      </c>
      <c r="C92" s="7">
        <v>10</v>
      </c>
      <c r="D92" s="7">
        <v>6</v>
      </c>
      <c r="E92" s="8" t="s">
        <v>393</v>
      </c>
      <c r="F92" s="7">
        <v>6</v>
      </c>
      <c r="G92" s="8" t="s">
        <v>394</v>
      </c>
      <c r="H92" s="8" t="s">
        <v>54</v>
      </c>
      <c r="I92" s="9" t="s">
        <v>55</v>
      </c>
      <c r="J92" s="8" t="s">
        <v>263</v>
      </c>
      <c r="K92" s="7">
        <v>1</v>
      </c>
      <c r="L92" s="5" t="s">
        <v>395</v>
      </c>
      <c r="M92" s="11" t="s">
        <v>235</v>
      </c>
      <c r="N92" s="7" t="s">
        <v>31</v>
      </c>
      <c r="O92" s="8" t="s">
        <v>85</v>
      </c>
      <c r="P92" s="11" t="s">
        <v>92</v>
      </c>
      <c r="Q92" s="8" t="s">
        <v>235</v>
      </c>
      <c r="R92" s="5" t="s">
        <v>29</v>
      </c>
      <c r="S92" s="5" t="s">
        <v>29</v>
      </c>
      <c r="T92" s="5" t="s">
        <v>29</v>
      </c>
      <c r="U92" s="5" t="s">
        <v>29</v>
      </c>
      <c r="V92" s="5" t="s">
        <v>29</v>
      </c>
      <c r="W92" s="8"/>
    </row>
    <row r="93" spans="1:23" hidden="1" x14ac:dyDescent="0.3">
      <c r="A93" s="5" t="s">
        <v>396</v>
      </c>
      <c r="B93" s="6" t="s">
        <v>350</v>
      </c>
      <c r="C93" s="7">
        <v>11</v>
      </c>
      <c r="D93" s="7">
        <v>1</v>
      </c>
      <c r="E93" s="8" t="s">
        <v>397</v>
      </c>
      <c r="F93" s="7">
        <v>8</v>
      </c>
      <c r="G93" s="8" t="s">
        <v>398</v>
      </c>
      <c r="H93" s="8" t="s">
        <v>54</v>
      </c>
      <c r="I93" s="8" t="s">
        <v>141</v>
      </c>
      <c r="J93" s="8" t="s">
        <v>399</v>
      </c>
      <c r="K93" s="7">
        <v>2</v>
      </c>
      <c r="L93" s="5" t="s">
        <v>57</v>
      </c>
      <c r="M93" s="11" t="s">
        <v>288</v>
      </c>
      <c r="N93" s="7" t="s">
        <v>50</v>
      </c>
      <c r="O93" s="8" t="s">
        <v>157</v>
      </c>
      <c r="P93" s="11" t="s">
        <v>400</v>
      </c>
      <c r="Q93" s="8" t="s">
        <v>175</v>
      </c>
      <c r="R93" s="5" t="s">
        <v>29</v>
      </c>
      <c r="S93" s="5" t="s">
        <v>29</v>
      </c>
      <c r="T93" s="5" t="s">
        <v>29</v>
      </c>
      <c r="U93" s="5" t="s">
        <v>29</v>
      </c>
      <c r="V93" s="5" t="s">
        <v>29</v>
      </c>
      <c r="W93" s="8"/>
    </row>
    <row r="94" spans="1:23" hidden="1" x14ac:dyDescent="0.3">
      <c r="A94" s="5" t="s">
        <v>396</v>
      </c>
      <c r="B94" s="6" t="s">
        <v>350</v>
      </c>
      <c r="C94" s="7">
        <v>11</v>
      </c>
      <c r="D94" s="7">
        <v>2</v>
      </c>
      <c r="E94" s="8" t="s">
        <v>401</v>
      </c>
      <c r="F94" s="7">
        <v>7</v>
      </c>
      <c r="G94" s="8" t="s">
        <v>402</v>
      </c>
      <c r="H94" s="8" t="s">
        <v>54</v>
      </c>
      <c r="I94" s="8" t="s">
        <v>82</v>
      </c>
      <c r="J94" s="8" t="s">
        <v>403</v>
      </c>
      <c r="K94" s="7">
        <v>1</v>
      </c>
      <c r="L94" s="5" t="s">
        <v>49</v>
      </c>
      <c r="M94" s="11" t="s">
        <v>392</v>
      </c>
      <c r="N94" s="7" t="s">
        <v>31</v>
      </c>
      <c r="O94" s="8" t="s">
        <v>85</v>
      </c>
      <c r="P94" s="11" t="s">
        <v>60</v>
      </c>
      <c r="Q94" s="8" t="s">
        <v>392</v>
      </c>
      <c r="R94" s="5" t="s">
        <v>29</v>
      </c>
      <c r="S94" s="5" t="s">
        <v>29</v>
      </c>
      <c r="T94" s="5" t="s">
        <v>29</v>
      </c>
      <c r="U94" s="5" t="s">
        <v>29</v>
      </c>
      <c r="V94" s="5" t="s">
        <v>29</v>
      </c>
      <c r="W94" s="8"/>
    </row>
    <row r="95" spans="1:23" hidden="1" x14ac:dyDescent="0.3">
      <c r="A95" s="5" t="s">
        <v>396</v>
      </c>
      <c r="B95" s="6" t="s">
        <v>350</v>
      </c>
      <c r="C95" s="7">
        <v>11</v>
      </c>
      <c r="D95" s="7">
        <v>3</v>
      </c>
      <c r="E95" s="8" t="s">
        <v>404</v>
      </c>
      <c r="F95" s="7">
        <v>6</v>
      </c>
      <c r="G95" s="8" t="s">
        <v>405</v>
      </c>
      <c r="H95" s="8" t="s">
        <v>406</v>
      </c>
      <c r="I95" s="9" t="s">
        <v>326</v>
      </c>
      <c r="J95" s="8" t="s">
        <v>407</v>
      </c>
      <c r="K95" s="7">
        <v>1</v>
      </c>
      <c r="L95" s="5" t="s">
        <v>57</v>
      </c>
      <c r="M95" s="11" t="s">
        <v>408</v>
      </c>
      <c r="N95" s="7" t="s">
        <v>134</v>
      </c>
      <c r="O95" s="9" t="s">
        <v>103</v>
      </c>
      <c r="P95" s="11" t="s">
        <v>365</v>
      </c>
      <c r="Q95" s="8" t="s">
        <v>118</v>
      </c>
      <c r="R95" s="5" t="s">
        <v>29</v>
      </c>
      <c r="S95" s="5" t="s">
        <v>29</v>
      </c>
      <c r="T95" s="5" t="s">
        <v>29</v>
      </c>
      <c r="U95" s="5" t="s">
        <v>29</v>
      </c>
      <c r="V95" s="5" t="s">
        <v>29</v>
      </c>
      <c r="W95" s="8"/>
    </row>
    <row r="96" spans="1:23" s="12" customFormat="1" hidden="1" x14ac:dyDescent="0.3">
      <c r="A96" s="5" t="s">
        <v>396</v>
      </c>
      <c r="B96" s="6" t="s">
        <v>350</v>
      </c>
      <c r="C96" s="7">
        <v>11</v>
      </c>
      <c r="D96" s="7">
        <v>4</v>
      </c>
      <c r="E96" s="8" t="s">
        <v>409</v>
      </c>
      <c r="F96" s="7">
        <v>8</v>
      </c>
      <c r="G96" s="8" t="s">
        <v>410</v>
      </c>
      <c r="H96" s="8" t="s">
        <v>64</v>
      </c>
      <c r="I96" s="8" t="s">
        <v>137</v>
      </c>
      <c r="J96" s="8" t="s">
        <v>353</v>
      </c>
      <c r="K96" s="7">
        <v>2</v>
      </c>
      <c r="L96" s="5" t="s">
        <v>354</v>
      </c>
      <c r="M96" s="11" t="s">
        <v>355</v>
      </c>
      <c r="N96" s="7" t="s">
        <v>31</v>
      </c>
      <c r="O96" s="9" t="s">
        <v>103</v>
      </c>
      <c r="P96" s="11" t="s">
        <v>60</v>
      </c>
      <c r="Q96" s="8" t="s">
        <v>355</v>
      </c>
      <c r="R96" s="5" t="s">
        <v>29</v>
      </c>
      <c r="S96" s="5" t="s">
        <v>29</v>
      </c>
      <c r="T96" s="5" t="s">
        <v>29</v>
      </c>
      <c r="U96" s="5" t="s">
        <v>29</v>
      </c>
      <c r="V96" s="5" t="s">
        <v>29</v>
      </c>
      <c r="W96" s="8"/>
    </row>
    <row r="97" spans="1:23" hidden="1" x14ac:dyDescent="0.3">
      <c r="A97" s="5" t="s">
        <v>411</v>
      </c>
      <c r="B97" s="6" t="s">
        <v>350</v>
      </c>
      <c r="C97" s="7">
        <v>12</v>
      </c>
      <c r="D97" s="7">
        <v>1</v>
      </c>
      <c r="E97" s="8" t="s">
        <v>412</v>
      </c>
      <c r="F97" s="7">
        <v>6</v>
      </c>
      <c r="G97" s="8" t="s">
        <v>413</v>
      </c>
      <c r="H97" s="8" t="s">
        <v>64</v>
      </c>
      <c r="I97" s="8" t="s">
        <v>137</v>
      </c>
      <c r="J97" s="8" t="s">
        <v>322</v>
      </c>
      <c r="K97" s="7">
        <v>1</v>
      </c>
      <c r="L97" s="5" t="s">
        <v>49</v>
      </c>
      <c r="M97" s="11" t="s">
        <v>118</v>
      </c>
      <c r="N97" s="7" t="s">
        <v>134</v>
      </c>
      <c r="O97" s="8" t="s">
        <v>85</v>
      </c>
      <c r="P97" s="11" t="s">
        <v>92</v>
      </c>
      <c r="Q97" s="8" t="s">
        <v>118</v>
      </c>
      <c r="R97" s="5" t="s">
        <v>29</v>
      </c>
      <c r="S97" s="5" t="s">
        <v>29</v>
      </c>
      <c r="T97" s="5" t="s">
        <v>29</v>
      </c>
      <c r="U97" s="5" t="s">
        <v>29</v>
      </c>
      <c r="V97" s="5" t="s">
        <v>29</v>
      </c>
      <c r="W97" s="8"/>
    </row>
    <row r="98" spans="1:23" hidden="1" x14ac:dyDescent="0.3">
      <c r="A98" s="5" t="s">
        <v>411</v>
      </c>
      <c r="B98" s="6" t="s">
        <v>350</v>
      </c>
      <c r="C98" s="7">
        <v>12</v>
      </c>
      <c r="D98" s="7">
        <v>2</v>
      </c>
      <c r="E98" s="8" t="s">
        <v>414</v>
      </c>
      <c r="F98" s="7">
        <v>4</v>
      </c>
      <c r="G98" s="8" t="s">
        <v>415</v>
      </c>
      <c r="H98" s="8" t="s">
        <v>64</v>
      </c>
      <c r="I98" s="8" t="s">
        <v>65</v>
      </c>
      <c r="J98" s="9" t="s">
        <v>416</v>
      </c>
      <c r="K98" s="7">
        <v>1</v>
      </c>
      <c r="L98" s="5" t="s">
        <v>67</v>
      </c>
      <c r="M98" s="11" t="s">
        <v>392</v>
      </c>
      <c r="N98" s="7" t="s">
        <v>31</v>
      </c>
      <c r="O98" s="8" t="s">
        <v>85</v>
      </c>
      <c r="P98" s="11" t="s">
        <v>60</v>
      </c>
      <c r="Q98" s="8" t="s">
        <v>392</v>
      </c>
      <c r="R98" s="5" t="s">
        <v>29</v>
      </c>
      <c r="S98" s="5" t="s">
        <v>29</v>
      </c>
      <c r="T98" s="5" t="s">
        <v>29</v>
      </c>
      <c r="U98" s="5" t="s">
        <v>29</v>
      </c>
      <c r="V98" s="5" t="s">
        <v>29</v>
      </c>
      <c r="W98" s="8"/>
    </row>
    <row r="99" spans="1:23" hidden="1" x14ac:dyDescent="0.3">
      <c r="A99" s="5" t="s">
        <v>411</v>
      </c>
      <c r="B99" s="6" t="s">
        <v>350</v>
      </c>
      <c r="C99" s="7">
        <v>12</v>
      </c>
      <c r="D99" s="7">
        <v>3</v>
      </c>
      <c r="E99" s="8" t="s">
        <v>417</v>
      </c>
      <c r="F99" s="7">
        <v>4</v>
      </c>
      <c r="G99" s="8" t="s">
        <v>418</v>
      </c>
      <c r="H99" s="8" t="s">
        <v>64</v>
      </c>
      <c r="I99" s="8" t="s">
        <v>137</v>
      </c>
      <c r="J99" s="8" t="s">
        <v>419</v>
      </c>
      <c r="K99" s="7">
        <v>1</v>
      </c>
      <c r="L99" s="10" t="s">
        <v>67</v>
      </c>
      <c r="M99" s="11" t="s">
        <v>29</v>
      </c>
      <c r="N99" s="7" t="s">
        <v>29</v>
      </c>
      <c r="O99" s="8" t="s">
        <v>78</v>
      </c>
      <c r="P99" s="11" t="s">
        <v>420</v>
      </c>
      <c r="Q99" s="8" t="s">
        <v>29</v>
      </c>
      <c r="R99" s="5" t="s">
        <v>29</v>
      </c>
      <c r="S99" s="5" t="s">
        <v>29</v>
      </c>
      <c r="T99" s="5" t="s">
        <v>29</v>
      </c>
      <c r="U99" s="5" t="s">
        <v>29</v>
      </c>
      <c r="V99" s="5" t="s">
        <v>29</v>
      </c>
      <c r="W99" s="8"/>
    </row>
    <row r="100" spans="1:23" hidden="1" x14ac:dyDescent="0.3">
      <c r="A100" s="5" t="s">
        <v>411</v>
      </c>
      <c r="B100" s="6" t="s">
        <v>350</v>
      </c>
      <c r="C100" s="7">
        <v>12</v>
      </c>
      <c r="D100" s="7">
        <v>4</v>
      </c>
      <c r="E100" s="8" t="s">
        <v>421</v>
      </c>
      <c r="F100" s="7">
        <v>8</v>
      </c>
      <c r="G100" s="8" t="s">
        <v>422</v>
      </c>
      <c r="H100" s="8" t="s">
        <v>160</v>
      </c>
      <c r="I100" s="8" t="s">
        <v>161</v>
      </c>
      <c r="J100" s="9" t="s">
        <v>769</v>
      </c>
      <c r="K100" s="7">
        <v>3</v>
      </c>
      <c r="L100" s="5" t="s">
        <v>67</v>
      </c>
      <c r="M100" s="11" t="s">
        <v>73</v>
      </c>
      <c r="N100" s="7" t="s">
        <v>31</v>
      </c>
      <c r="O100" s="8" t="s">
        <v>78</v>
      </c>
      <c r="P100" s="11" t="s">
        <v>423</v>
      </c>
      <c r="Q100" s="15" t="s">
        <v>73</v>
      </c>
      <c r="R100" s="5" t="s">
        <v>29</v>
      </c>
      <c r="S100" s="5" t="s">
        <v>29</v>
      </c>
      <c r="T100" s="5" t="s">
        <v>29</v>
      </c>
      <c r="U100" s="5" t="s">
        <v>29</v>
      </c>
      <c r="V100" s="5" t="s">
        <v>29</v>
      </c>
      <c r="W100" s="8"/>
    </row>
    <row r="101" spans="1:23" s="12" customFormat="1" hidden="1" x14ac:dyDescent="0.3">
      <c r="A101" s="5" t="s">
        <v>411</v>
      </c>
      <c r="B101" s="6" t="s">
        <v>350</v>
      </c>
      <c r="C101" s="7">
        <v>12</v>
      </c>
      <c r="D101" s="7">
        <v>5</v>
      </c>
      <c r="E101" s="8" t="s">
        <v>424</v>
      </c>
      <c r="F101" s="7">
        <v>4</v>
      </c>
      <c r="G101" s="8" t="s">
        <v>425</v>
      </c>
      <c r="H101" s="8" t="s">
        <v>64</v>
      </c>
      <c r="I101" s="8" t="s">
        <v>65</v>
      </c>
      <c r="J101" s="8" t="s">
        <v>426</v>
      </c>
      <c r="K101" s="7">
        <v>2</v>
      </c>
      <c r="L101" s="5" t="s">
        <v>49</v>
      </c>
      <c r="M101" s="11" t="s">
        <v>118</v>
      </c>
      <c r="N101" s="7" t="s">
        <v>134</v>
      </c>
      <c r="O101" s="8" t="s">
        <v>85</v>
      </c>
      <c r="P101" s="11" t="s">
        <v>92</v>
      </c>
      <c r="Q101" s="8" t="s">
        <v>118</v>
      </c>
      <c r="R101" s="5" t="s">
        <v>29</v>
      </c>
      <c r="S101" s="5" t="s">
        <v>29</v>
      </c>
      <c r="T101" s="5" t="s">
        <v>29</v>
      </c>
      <c r="U101" s="5" t="s">
        <v>29</v>
      </c>
      <c r="V101" s="5" t="s">
        <v>29</v>
      </c>
      <c r="W101" s="8"/>
    </row>
    <row r="102" spans="1:23" hidden="1" x14ac:dyDescent="0.3">
      <c r="A102" s="5" t="s">
        <v>411</v>
      </c>
      <c r="B102" s="6" t="s">
        <v>350</v>
      </c>
      <c r="C102" s="7">
        <v>12</v>
      </c>
      <c r="D102" s="7">
        <v>6</v>
      </c>
      <c r="E102" s="8" t="s">
        <v>427</v>
      </c>
      <c r="F102" s="7">
        <v>5</v>
      </c>
      <c r="G102" s="8" t="s">
        <v>428</v>
      </c>
      <c r="H102" s="8" t="s">
        <v>64</v>
      </c>
      <c r="I102" s="8" t="s">
        <v>65</v>
      </c>
      <c r="J102" s="8" t="s">
        <v>429</v>
      </c>
      <c r="K102" s="7">
        <v>1</v>
      </c>
      <c r="L102" s="5" t="s">
        <v>57</v>
      </c>
      <c r="M102" s="11" t="s">
        <v>143</v>
      </c>
      <c r="N102" s="7" t="s">
        <v>31</v>
      </c>
      <c r="O102" s="8" t="s">
        <v>157</v>
      </c>
      <c r="P102" s="11" t="s">
        <v>60</v>
      </c>
      <c r="Q102" s="9" t="s">
        <v>191</v>
      </c>
      <c r="R102" s="5" t="s">
        <v>29</v>
      </c>
      <c r="S102" s="5" t="s">
        <v>29</v>
      </c>
      <c r="T102" s="5" t="s">
        <v>29</v>
      </c>
      <c r="U102" s="5" t="s">
        <v>29</v>
      </c>
      <c r="V102" s="5" t="s">
        <v>29</v>
      </c>
      <c r="W102" s="8"/>
    </row>
    <row r="103" spans="1:23" hidden="1" x14ac:dyDescent="0.3">
      <c r="A103" s="5" t="s">
        <v>411</v>
      </c>
      <c r="B103" s="6" t="s">
        <v>350</v>
      </c>
      <c r="C103" s="7">
        <v>12</v>
      </c>
      <c r="D103" s="7">
        <v>7</v>
      </c>
      <c r="E103" s="8" t="s">
        <v>430</v>
      </c>
      <c r="F103" s="7">
        <v>4</v>
      </c>
      <c r="G103" s="8" t="s">
        <v>431</v>
      </c>
      <c r="H103" s="8" t="s">
        <v>26</v>
      </c>
      <c r="I103" s="8" t="s">
        <v>27</v>
      </c>
      <c r="J103" s="8" t="s">
        <v>258</v>
      </c>
      <c r="K103" s="7">
        <v>1</v>
      </c>
      <c r="L103" s="5" t="s">
        <v>49</v>
      </c>
      <c r="M103" s="11" t="s">
        <v>432</v>
      </c>
      <c r="N103" s="7" t="s">
        <v>123</v>
      </c>
      <c r="O103" s="8" t="s">
        <v>78</v>
      </c>
      <c r="P103" s="11" t="s">
        <v>246</v>
      </c>
      <c r="Q103" s="9" t="s">
        <v>191</v>
      </c>
      <c r="R103" s="5" t="s">
        <v>29</v>
      </c>
      <c r="S103" s="5" t="s">
        <v>29</v>
      </c>
      <c r="T103" s="5" t="s">
        <v>29</v>
      </c>
      <c r="U103" s="5" t="s">
        <v>29</v>
      </c>
      <c r="V103" s="5" t="s">
        <v>29</v>
      </c>
      <c r="W103" s="8"/>
    </row>
    <row r="104" spans="1:23" hidden="1" x14ac:dyDescent="0.3">
      <c r="A104" s="5" t="s">
        <v>433</v>
      </c>
      <c r="B104" s="6" t="s">
        <v>434</v>
      </c>
      <c r="C104" s="7">
        <v>13</v>
      </c>
      <c r="D104" s="7">
        <v>1</v>
      </c>
      <c r="E104" s="8" t="s">
        <v>435</v>
      </c>
      <c r="F104" s="7">
        <v>6</v>
      </c>
      <c r="G104" s="8" t="s">
        <v>436</v>
      </c>
      <c r="H104" s="8" t="s">
        <v>26</v>
      </c>
      <c r="I104" s="8" t="s">
        <v>27</v>
      </c>
      <c r="J104" s="8" t="s">
        <v>228</v>
      </c>
      <c r="K104" s="7">
        <v>1</v>
      </c>
      <c r="L104" s="5" t="s">
        <v>57</v>
      </c>
      <c r="M104" s="11" t="s">
        <v>337</v>
      </c>
      <c r="N104" s="7" t="s">
        <v>31</v>
      </c>
      <c r="O104" s="8" t="s">
        <v>85</v>
      </c>
      <c r="P104" s="11" t="s">
        <v>60</v>
      </c>
      <c r="Q104" s="8" t="s">
        <v>337</v>
      </c>
      <c r="R104" s="5" t="s">
        <v>29</v>
      </c>
      <c r="S104" s="5" t="s">
        <v>29</v>
      </c>
      <c r="T104" s="5" t="s">
        <v>29</v>
      </c>
      <c r="U104" s="5" t="s">
        <v>29</v>
      </c>
      <c r="V104" s="5" t="s">
        <v>29</v>
      </c>
      <c r="W104" s="8"/>
    </row>
    <row r="105" spans="1:23" s="12" customFormat="1" hidden="1" x14ac:dyDescent="0.3">
      <c r="A105" s="5" t="s">
        <v>433</v>
      </c>
      <c r="B105" s="6" t="s">
        <v>434</v>
      </c>
      <c r="C105" s="7">
        <v>13</v>
      </c>
      <c r="D105" s="7">
        <v>2</v>
      </c>
      <c r="E105" s="8" t="s">
        <v>437</v>
      </c>
      <c r="F105" s="7">
        <v>11</v>
      </c>
      <c r="G105" s="8" t="s">
        <v>438</v>
      </c>
      <c r="H105" s="8" t="s">
        <v>54</v>
      </c>
      <c r="I105" s="8" t="s">
        <v>141</v>
      </c>
      <c r="J105" s="8" t="s">
        <v>439</v>
      </c>
      <c r="K105" s="7">
        <v>1</v>
      </c>
      <c r="L105" s="5" t="s">
        <v>354</v>
      </c>
      <c r="M105" s="11" t="s">
        <v>440</v>
      </c>
      <c r="N105" s="7" t="s">
        <v>123</v>
      </c>
      <c r="O105" s="8" t="s">
        <v>78</v>
      </c>
      <c r="P105" s="11" t="s">
        <v>441</v>
      </c>
      <c r="Q105" s="8" t="s">
        <v>29</v>
      </c>
      <c r="R105" s="5" t="s">
        <v>29</v>
      </c>
      <c r="S105" s="5" t="s">
        <v>29</v>
      </c>
      <c r="T105" s="5" t="s">
        <v>29</v>
      </c>
      <c r="U105" s="5" t="s">
        <v>29</v>
      </c>
      <c r="V105" s="5" t="s">
        <v>29</v>
      </c>
      <c r="W105" s="8"/>
    </row>
    <row r="106" spans="1:23" hidden="1" x14ac:dyDescent="0.3">
      <c r="A106" s="5" t="s">
        <v>433</v>
      </c>
      <c r="B106" s="6" t="s">
        <v>434</v>
      </c>
      <c r="C106" s="7">
        <v>13</v>
      </c>
      <c r="D106" s="7">
        <v>3</v>
      </c>
      <c r="E106" s="8" t="s">
        <v>442</v>
      </c>
      <c r="F106" s="7">
        <v>10</v>
      </c>
      <c r="G106" s="8" t="s">
        <v>443</v>
      </c>
      <c r="H106" s="8" t="s">
        <v>54</v>
      </c>
      <c r="I106" s="9" t="s">
        <v>55</v>
      </c>
      <c r="J106" s="8" t="s">
        <v>444</v>
      </c>
      <c r="K106" s="7">
        <v>2</v>
      </c>
      <c r="L106" s="5" t="s">
        <v>174</v>
      </c>
      <c r="M106" s="11" t="s">
        <v>93</v>
      </c>
      <c r="N106" s="7" t="s">
        <v>31</v>
      </c>
      <c r="O106" s="8" t="s">
        <v>176</v>
      </c>
      <c r="P106" s="11" t="s">
        <v>60</v>
      </c>
      <c r="Q106" s="8" t="s">
        <v>93</v>
      </c>
      <c r="R106" s="5" t="s">
        <v>29</v>
      </c>
      <c r="S106" s="5" t="s">
        <v>29</v>
      </c>
      <c r="T106" s="5" t="s">
        <v>29</v>
      </c>
      <c r="U106" s="5" t="s">
        <v>29</v>
      </c>
      <c r="V106" s="5" t="s">
        <v>29</v>
      </c>
      <c r="W106" s="8"/>
    </row>
    <row r="107" spans="1:23" hidden="1" x14ac:dyDescent="0.3">
      <c r="A107" s="5" t="s">
        <v>433</v>
      </c>
      <c r="B107" s="6" t="s">
        <v>434</v>
      </c>
      <c r="C107" s="7">
        <v>13</v>
      </c>
      <c r="D107" s="7">
        <v>4</v>
      </c>
      <c r="E107" s="8" t="s">
        <v>445</v>
      </c>
      <c r="F107" s="7">
        <v>4</v>
      </c>
      <c r="G107" s="8" t="s">
        <v>446</v>
      </c>
      <c r="H107" s="8" t="s">
        <v>406</v>
      </c>
      <c r="I107" s="9" t="s">
        <v>326</v>
      </c>
      <c r="J107" s="8" t="s">
        <v>447</v>
      </c>
      <c r="K107" s="7">
        <v>1</v>
      </c>
      <c r="L107" s="5" t="s">
        <v>448</v>
      </c>
      <c r="M107" s="11" t="s">
        <v>229</v>
      </c>
      <c r="N107" s="7" t="s">
        <v>31</v>
      </c>
      <c r="O107" s="8" t="s">
        <v>375</v>
      </c>
      <c r="P107" s="11" t="s">
        <v>449</v>
      </c>
      <c r="Q107" s="15" t="s">
        <v>229</v>
      </c>
      <c r="R107" s="5" t="s">
        <v>29</v>
      </c>
      <c r="S107" s="5" t="s">
        <v>29</v>
      </c>
      <c r="T107" s="5" t="s">
        <v>29</v>
      </c>
      <c r="U107" s="5" t="s">
        <v>29</v>
      </c>
      <c r="V107" s="5" t="s">
        <v>29</v>
      </c>
      <c r="W107" s="8"/>
    </row>
    <row r="108" spans="1:23" hidden="1" x14ac:dyDescent="0.3">
      <c r="A108" s="5" t="s">
        <v>433</v>
      </c>
      <c r="B108" s="6" t="s">
        <v>434</v>
      </c>
      <c r="C108" s="7">
        <v>13</v>
      </c>
      <c r="D108" s="7">
        <v>5</v>
      </c>
      <c r="E108" s="8" t="s">
        <v>450</v>
      </c>
      <c r="F108" s="7">
        <v>4</v>
      </c>
      <c r="G108" s="8" t="s">
        <v>451</v>
      </c>
      <c r="H108" s="8" t="s">
        <v>54</v>
      </c>
      <c r="I108" s="9" t="s">
        <v>55</v>
      </c>
      <c r="J108" s="8" t="s">
        <v>287</v>
      </c>
      <c r="K108" s="7">
        <v>1</v>
      </c>
      <c r="L108" s="10" t="s">
        <v>72</v>
      </c>
      <c r="M108" s="11" t="s">
        <v>288</v>
      </c>
      <c r="N108" s="7" t="s">
        <v>50</v>
      </c>
      <c r="O108" s="8" t="s">
        <v>157</v>
      </c>
      <c r="P108" s="11" t="s">
        <v>452</v>
      </c>
      <c r="Q108" s="8" t="s">
        <v>288</v>
      </c>
      <c r="R108" s="5" t="s">
        <v>29</v>
      </c>
      <c r="S108" s="5" t="s">
        <v>29</v>
      </c>
      <c r="T108" s="5" t="s">
        <v>29</v>
      </c>
      <c r="U108" s="5" t="s">
        <v>29</v>
      </c>
      <c r="V108" s="5" t="s">
        <v>29</v>
      </c>
      <c r="W108" s="8"/>
    </row>
    <row r="109" spans="1:23" s="12" customFormat="1" hidden="1" x14ac:dyDescent="0.3">
      <c r="A109" s="5" t="s">
        <v>453</v>
      </c>
      <c r="B109" s="6" t="s">
        <v>434</v>
      </c>
      <c r="C109" s="7">
        <v>14</v>
      </c>
      <c r="D109" s="7">
        <v>1</v>
      </c>
      <c r="E109" s="8" t="s">
        <v>454</v>
      </c>
      <c r="F109" s="7">
        <v>7</v>
      </c>
      <c r="G109" s="8" t="s">
        <v>455</v>
      </c>
      <c r="H109" s="8" t="s">
        <v>54</v>
      </c>
      <c r="I109" s="8" t="s">
        <v>82</v>
      </c>
      <c r="J109" s="8" t="s">
        <v>83</v>
      </c>
      <c r="K109" s="7">
        <v>1</v>
      </c>
      <c r="L109" s="5" t="s">
        <v>57</v>
      </c>
      <c r="M109" s="11" t="s">
        <v>84</v>
      </c>
      <c r="N109" s="7" t="s">
        <v>31</v>
      </c>
      <c r="O109" s="8" t="s">
        <v>157</v>
      </c>
      <c r="P109" s="11" t="s">
        <v>86</v>
      </c>
      <c r="Q109" s="8" t="s">
        <v>87</v>
      </c>
      <c r="R109" s="5" t="s">
        <v>29</v>
      </c>
      <c r="S109" s="5" t="s">
        <v>29</v>
      </c>
      <c r="T109" s="5" t="s">
        <v>29</v>
      </c>
      <c r="U109" s="5" t="s">
        <v>29</v>
      </c>
      <c r="V109" s="5" t="s">
        <v>29</v>
      </c>
      <c r="W109" s="8"/>
    </row>
    <row r="110" spans="1:23" hidden="1" x14ac:dyDescent="0.3">
      <c r="A110" s="5" t="s">
        <v>453</v>
      </c>
      <c r="B110" s="6" t="s">
        <v>434</v>
      </c>
      <c r="C110" s="7">
        <v>14</v>
      </c>
      <c r="D110" s="7">
        <v>2</v>
      </c>
      <c r="E110" s="8" t="s">
        <v>456</v>
      </c>
      <c r="F110" s="7">
        <v>8</v>
      </c>
      <c r="G110" s="8" t="s">
        <v>457</v>
      </c>
      <c r="H110" s="8" t="s">
        <v>54</v>
      </c>
      <c r="I110" s="9" t="s">
        <v>55</v>
      </c>
      <c r="J110" s="8" t="s">
        <v>263</v>
      </c>
      <c r="K110" s="7">
        <v>1</v>
      </c>
      <c r="L110" s="5" t="s">
        <v>49</v>
      </c>
      <c r="M110" s="11" t="s">
        <v>118</v>
      </c>
      <c r="N110" s="7" t="s">
        <v>31</v>
      </c>
      <c r="O110" s="8" t="s">
        <v>85</v>
      </c>
      <c r="P110" s="11" t="s">
        <v>92</v>
      </c>
      <c r="Q110" s="8" t="s">
        <v>118</v>
      </c>
      <c r="R110" s="5" t="s">
        <v>29</v>
      </c>
      <c r="S110" s="5" t="s">
        <v>29</v>
      </c>
      <c r="T110" s="5" t="s">
        <v>29</v>
      </c>
      <c r="U110" s="5" t="s">
        <v>29</v>
      </c>
      <c r="V110" s="5" t="s">
        <v>29</v>
      </c>
      <c r="W110" s="8"/>
    </row>
    <row r="111" spans="1:23" hidden="1" x14ac:dyDescent="0.3">
      <c r="A111" s="5" t="s">
        <v>453</v>
      </c>
      <c r="B111" s="6" t="s">
        <v>434</v>
      </c>
      <c r="C111" s="7">
        <v>14</v>
      </c>
      <c r="D111" s="7">
        <v>3</v>
      </c>
      <c r="E111" s="8" t="s">
        <v>458</v>
      </c>
      <c r="F111" s="7">
        <v>6</v>
      </c>
      <c r="G111" s="8" t="s">
        <v>459</v>
      </c>
      <c r="H111" s="8" t="s">
        <v>64</v>
      </c>
      <c r="I111" s="8" t="s">
        <v>137</v>
      </c>
      <c r="J111" s="8" t="s">
        <v>322</v>
      </c>
      <c r="K111" s="7">
        <v>3</v>
      </c>
      <c r="L111" s="5" t="s">
        <v>57</v>
      </c>
      <c r="M111" s="11" t="s">
        <v>118</v>
      </c>
      <c r="N111" s="7" t="s">
        <v>31</v>
      </c>
      <c r="O111" s="8" t="s">
        <v>85</v>
      </c>
      <c r="P111" s="11" t="s">
        <v>92</v>
      </c>
      <c r="Q111" s="8" t="s">
        <v>118</v>
      </c>
      <c r="R111" s="5" t="s">
        <v>29</v>
      </c>
      <c r="S111" s="5" t="s">
        <v>29</v>
      </c>
      <c r="T111" s="5" t="s">
        <v>29</v>
      </c>
      <c r="U111" s="5" t="s">
        <v>29</v>
      </c>
      <c r="V111" s="5" t="s">
        <v>29</v>
      </c>
      <c r="W111" s="8"/>
    </row>
    <row r="112" spans="1:23" hidden="1" x14ac:dyDescent="0.3">
      <c r="A112" s="5" t="s">
        <v>453</v>
      </c>
      <c r="B112" s="6" t="s">
        <v>434</v>
      </c>
      <c r="C112" s="7">
        <v>14</v>
      </c>
      <c r="D112" s="7">
        <v>4</v>
      </c>
      <c r="E112" s="8" t="s">
        <v>460</v>
      </c>
      <c r="F112" s="7">
        <v>6</v>
      </c>
      <c r="G112" s="8" t="s">
        <v>461</v>
      </c>
      <c r="H112" s="8" t="s">
        <v>54</v>
      </c>
      <c r="I112" s="8" t="s">
        <v>96</v>
      </c>
      <c r="J112" s="8" t="s">
        <v>403</v>
      </c>
      <c r="K112" s="7">
        <v>1</v>
      </c>
      <c r="L112" s="5" t="s">
        <v>49</v>
      </c>
      <c r="M112" s="11" t="s">
        <v>392</v>
      </c>
      <c r="N112" s="7" t="s">
        <v>31</v>
      </c>
      <c r="O112" s="8" t="s">
        <v>85</v>
      </c>
      <c r="P112" s="11" t="s">
        <v>60</v>
      </c>
      <c r="Q112" s="8" t="s">
        <v>392</v>
      </c>
      <c r="R112" s="5" t="s">
        <v>29</v>
      </c>
      <c r="S112" s="5" t="s">
        <v>29</v>
      </c>
      <c r="T112" s="5" t="s">
        <v>29</v>
      </c>
      <c r="U112" s="5" t="s">
        <v>29</v>
      </c>
      <c r="V112" s="5" t="s">
        <v>29</v>
      </c>
      <c r="W112" s="8"/>
    </row>
    <row r="113" spans="1:23" s="12" customFormat="1" hidden="1" x14ac:dyDescent="0.3">
      <c r="A113" s="5" t="s">
        <v>453</v>
      </c>
      <c r="B113" s="6" t="s">
        <v>434</v>
      </c>
      <c r="C113" s="7">
        <v>14</v>
      </c>
      <c r="D113" s="7">
        <v>5</v>
      </c>
      <c r="E113" s="8" t="s">
        <v>462</v>
      </c>
      <c r="F113" s="7">
        <v>7</v>
      </c>
      <c r="G113" s="8" t="s">
        <v>463</v>
      </c>
      <c r="H113" s="8" t="s">
        <v>64</v>
      </c>
      <c r="I113" s="8" t="s">
        <v>65</v>
      </c>
      <c r="J113" s="8" t="s">
        <v>464</v>
      </c>
      <c r="K113" s="7">
        <v>2</v>
      </c>
      <c r="L113" s="5" t="s">
        <v>29</v>
      </c>
      <c r="M113" s="11" t="s">
        <v>465</v>
      </c>
      <c r="N113" s="7" t="s">
        <v>77</v>
      </c>
      <c r="O113" s="9" t="s">
        <v>103</v>
      </c>
      <c r="P113" s="11" t="s">
        <v>466</v>
      </c>
      <c r="Q113" s="8" t="s">
        <v>465</v>
      </c>
      <c r="R113" s="5" t="s">
        <v>29</v>
      </c>
      <c r="S113" s="5" t="s">
        <v>29</v>
      </c>
      <c r="T113" s="5" t="s">
        <v>29</v>
      </c>
      <c r="U113" s="5" t="s">
        <v>29</v>
      </c>
      <c r="V113" s="5" t="s">
        <v>29</v>
      </c>
      <c r="W113" s="8"/>
    </row>
    <row r="114" spans="1:23" hidden="1" x14ac:dyDescent="0.3">
      <c r="A114" s="5" t="s">
        <v>467</v>
      </c>
      <c r="B114" s="6" t="s">
        <v>434</v>
      </c>
      <c r="C114" s="7">
        <v>15</v>
      </c>
      <c r="D114" s="7">
        <v>1</v>
      </c>
      <c r="E114" s="8" t="s">
        <v>468</v>
      </c>
      <c r="F114" s="7">
        <v>5</v>
      </c>
      <c r="G114" s="8" t="s">
        <v>469</v>
      </c>
      <c r="H114" s="8" t="s">
        <v>54</v>
      </c>
      <c r="I114" s="9" t="s">
        <v>55</v>
      </c>
      <c r="J114" s="8" t="s">
        <v>470</v>
      </c>
      <c r="K114" s="7">
        <v>1</v>
      </c>
      <c r="L114" s="5" t="s">
        <v>98</v>
      </c>
      <c r="M114" s="11" t="s">
        <v>471</v>
      </c>
      <c r="N114" s="7" t="s">
        <v>31</v>
      </c>
      <c r="O114" s="8" t="s">
        <v>176</v>
      </c>
      <c r="P114" s="11" t="s">
        <v>60</v>
      </c>
      <c r="Q114" s="8" t="s">
        <v>471</v>
      </c>
      <c r="R114" s="5" t="s">
        <v>29</v>
      </c>
      <c r="S114" s="5" t="s">
        <v>29</v>
      </c>
      <c r="T114" s="5" t="s">
        <v>29</v>
      </c>
      <c r="U114" s="5" t="s">
        <v>29</v>
      </c>
      <c r="V114" s="5" t="s">
        <v>29</v>
      </c>
      <c r="W114" s="8"/>
    </row>
    <row r="115" spans="1:23" hidden="1" x14ac:dyDescent="0.3">
      <c r="A115" s="5" t="s">
        <v>467</v>
      </c>
      <c r="B115" s="6" t="s">
        <v>434</v>
      </c>
      <c r="C115" s="7">
        <v>15</v>
      </c>
      <c r="D115" s="7">
        <v>2</v>
      </c>
      <c r="E115" s="8" t="s">
        <v>472</v>
      </c>
      <c r="F115" s="7">
        <v>7</v>
      </c>
      <c r="G115" s="8" t="s">
        <v>473</v>
      </c>
      <c r="H115" s="8" t="s">
        <v>26</v>
      </c>
      <c r="I115" s="8" t="s">
        <v>27</v>
      </c>
      <c r="J115" s="8" t="s">
        <v>474</v>
      </c>
      <c r="K115" s="7">
        <v>2</v>
      </c>
      <c r="L115" s="5" t="s">
        <v>49</v>
      </c>
      <c r="M115" s="11" t="s">
        <v>475</v>
      </c>
      <c r="N115" s="7" t="s">
        <v>50</v>
      </c>
      <c r="O115" s="8" t="s">
        <v>51</v>
      </c>
      <c r="P115" s="11" t="s">
        <v>303</v>
      </c>
      <c r="Q115" s="8" t="s">
        <v>175</v>
      </c>
      <c r="R115" s="5" t="s">
        <v>29</v>
      </c>
      <c r="S115" s="5" t="s">
        <v>29</v>
      </c>
      <c r="T115" s="5" t="s">
        <v>29</v>
      </c>
      <c r="U115" s="5" t="s">
        <v>29</v>
      </c>
      <c r="V115" s="5" t="s">
        <v>29</v>
      </c>
      <c r="W115" s="8"/>
    </row>
    <row r="116" spans="1:23" hidden="1" x14ac:dyDescent="0.3">
      <c r="A116" s="5" t="s">
        <v>467</v>
      </c>
      <c r="B116" s="6" t="s">
        <v>434</v>
      </c>
      <c r="C116" s="7">
        <v>15</v>
      </c>
      <c r="D116" s="7">
        <v>3</v>
      </c>
      <c r="E116" s="8" t="s">
        <v>476</v>
      </c>
      <c r="F116" s="7">
        <v>9</v>
      </c>
      <c r="G116" s="8" t="s">
        <v>477</v>
      </c>
      <c r="H116" s="8" t="s">
        <v>26</v>
      </c>
      <c r="I116" s="8" t="s">
        <v>27</v>
      </c>
      <c r="J116" s="8" t="s">
        <v>228</v>
      </c>
      <c r="K116" s="7">
        <v>1</v>
      </c>
      <c r="L116" s="5" t="s">
        <v>57</v>
      </c>
      <c r="M116" s="11" t="s">
        <v>337</v>
      </c>
      <c r="N116" s="7" t="s">
        <v>31</v>
      </c>
      <c r="O116" s="8" t="s">
        <v>85</v>
      </c>
      <c r="P116" s="11" t="s">
        <v>466</v>
      </c>
      <c r="Q116" s="8" t="s">
        <v>337</v>
      </c>
      <c r="R116" s="5" t="s">
        <v>29</v>
      </c>
      <c r="S116" s="5" t="s">
        <v>29</v>
      </c>
      <c r="T116" s="5" t="s">
        <v>29</v>
      </c>
      <c r="U116" s="5" t="s">
        <v>29</v>
      </c>
      <c r="V116" s="5" t="s">
        <v>29</v>
      </c>
      <c r="W116" s="8"/>
    </row>
    <row r="117" spans="1:23" hidden="1" x14ac:dyDescent="0.3">
      <c r="A117" s="5" t="s">
        <v>467</v>
      </c>
      <c r="B117" s="6" t="s">
        <v>434</v>
      </c>
      <c r="C117" s="7">
        <v>15</v>
      </c>
      <c r="D117" s="7">
        <v>4</v>
      </c>
      <c r="E117" s="8" t="s">
        <v>478</v>
      </c>
      <c r="F117" s="7">
        <v>8</v>
      </c>
      <c r="G117" s="8"/>
      <c r="H117" s="8" t="s">
        <v>26</v>
      </c>
      <c r="I117" s="8" t="s">
        <v>27</v>
      </c>
      <c r="J117" s="8" t="s">
        <v>479</v>
      </c>
      <c r="K117" s="7">
        <v>1</v>
      </c>
      <c r="L117" s="5" t="s">
        <v>480</v>
      </c>
      <c r="M117" s="15" t="s">
        <v>925</v>
      </c>
      <c r="N117" s="7" t="s">
        <v>31</v>
      </c>
      <c r="O117" s="8" t="s">
        <v>157</v>
      </c>
      <c r="P117" s="11" t="s">
        <v>466</v>
      </c>
      <c r="Q117" s="8" t="s">
        <v>481</v>
      </c>
      <c r="R117" s="5" t="s">
        <v>29</v>
      </c>
      <c r="S117" s="5" t="s">
        <v>29</v>
      </c>
      <c r="T117" s="5" t="s">
        <v>29</v>
      </c>
      <c r="U117" s="5" t="s">
        <v>29</v>
      </c>
      <c r="V117" s="5" t="s">
        <v>29</v>
      </c>
      <c r="W117" s="8"/>
    </row>
    <row r="118" spans="1:23" s="12" customFormat="1" hidden="1" x14ac:dyDescent="0.3">
      <c r="A118" s="5" t="s">
        <v>467</v>
      </c>
      <c r="B118" s="6" t="s">
        <v>434</v>
      </c>
      <c r="C118" s="7">
        <v>15</v>
      </c>
      <c r="D118" s="7">
        <v>5</v>
      </c>
      <c r="E118" s="8" t="s">
        <v>482</v>
      </c>
      <c r="F118" s="7">
        <v>6</v>
      </c>
      <c r="G118" s="8" t="s">
        <v>483</v>
      </c>
      <c r="H118" s="8" t="s">
        <v>64</v>
      </c>
      <c r="I118" s="8" t="s">
        <v>65</v>
      </c>
      <c r="J118" s="8" t="s">
        <v>484</v>
      </c>
      <c r="K118" s="7">
        <v>4</v>
      </c>
      <c r="L118" s="5" t="s">
        <v>49</v>
      </c>
      <c r="M118" s="11" t="s">
        <v>93</v>
      </c>
      <c r="N118" s="7" t="s">
        <v>31</v>
      </c>
      <c r="O118" s="8" t="s">
        <v>85</v>
      </c>
      <c r="P118" s="11" t="s">
        <v>60</v>
      </c>
      <c r="Q118" s="8" t="s">
        <v>93</v>
      </c>
      <c r="R118" s="5" t="s">
        <v>29</v>
      </c>
      <c r="S118" s="5" t="s">
        <v>29</v>
      </c>
      <c r="T118" s="5" t="s">
        <v>29</v>
      </c>
      <c r="U118" s="5" t="s">
        <v>29</v>
      </c>
      <c r="V118" s="5" t="s">
        <v>29</v>
      </c>
      <c r="W118" s="8"/>
    </row>
    <row r="119" spans="1:23" hidden="1" x14ac:dyDescent="0.3">
      <c r="A119" s="5" t="s">
        <v>485</v>
      </c>
      <c r="B119" s="6" t="s">
        <v>434</v>
      </c>
      <c r="C119" s="7">
        <v>16</v>
      </c>
      <c r="D119" s="7">
        <v>1</v>
      </c>
      <c r="E119" s="8" t="s">
        <v>486</v>
      </c>
      <c r="F119" s="7">
        <v>9</v>
      </c>
      <c r="G119" s="8" t="s">
        <v>487</v>
      </c>
      <c r="H119" s="8" t="s">
        <v>54</v>
      </c>
      <c r="I119" s="9" t="s">
        <v>983</v>
      </c>
      <c r="J119" s="8" t="s">
        <v>488</v>
      </c>
      <c r="K119" s="7">
        <v>3</v>
      </c>
      <c r="L119" s="5" t="s">
        <v>57</v>
      </c>
      <c r="M119" s="11" t="s">
        <v>355</v>
      </c>
      <c r="N119" s="7" t="s">
        <v>31</v>
      </c>
      <c r="O119" s="8" t="s">
        <v>157</v>
      </c>
      <c r="P119" s="11" t="s">
        <v>60</v>
      </c>
      <c r="Q119" s="8" t="s">
        <v>170</v>
      </c>
      <c r="R119" s="5" t="s">
        <v>29</v>
      </c>
      <c r="S119" s="5" t="s">
        <v>29</v>
      </c>
      <c r="T119" s="5" t="s">
        <v>29</v>
      </c>
      <c r="U119" s="5" t="s">
        <v>29</v>
      </c>
      <c r="V119" s="5" t="s">
        <v>29</v>
      </c>
      <c r="W119" s="8"/>
    </row>
    <row r="120" spans="1:23" hidden="1" x14ac:dyDescent="0.3">
      <c r="A120" s="5" t="s">
        <v>485</v>
      </c>
      <c r="B120" s="6" t="s">
        <v>434</v>
      </c>
      <c r="C120" s="7">
        <v>16</v>
      </c>
      <c r="D120" s="7">
        <v>2</v>
      </c>
      <c r="E120" s="8" t="s">
        <v>489</v>
      </c>
      <c r="F120" s="7">
        <v>7</v>
      </c>
      <c r="G120" s="8" t="s">
        <v>490</v>
      </c>
      <c r="H120" s="8" t="s">
        <v>26</v>
      </c>
      <c r="I120" s="8" t="s">
        <v>27</v>
      </c>
      <c r="J120" s="8" t="s">
        <v>258</v>
      </c>
      <c r="K120" s="7">
        <v>1</v>
      </c>
      <c r="L120" s="5" t="s">
        <v>49</v>
      </c>
      <c r="M120" s="11" t="s">
        <v>260</v>
      </c>
      <c r="N120" s="7" t="s">
        <v>123</v>
      </c>
      <c r="O120" s="9" t="s">
        <v>103</v>
      </c>
      <c r="P120" s="11" t="s">
        <v>60</v>
      </c>
      <c r="Q120" s="9" t="s">
        <v>191</v>
      </c>
      <c r="R120" s="5" t="s">
        <v>29</v>
      </c>
      <c r="S120" s="5" t="s">
        <v>29</v>
      </c>
      <c r="T120" s="5" t="s">
        <v>29</v>
      </c>
      <c r="U120" s="5" t="s">
        <v>29</v>
      </c>
      <c r="V120" s="5" t="s">
        <v>29</v>
      </c>
      <c r="W120" s="8"/>
    </row>
    <row r="121" spans="1:23" hidden="1" x14ac:dyDescent="0.3">
      <c r="A121" s="5" t="s">
        <v>485</v>
      </c>
      <c r="B121" s="6" t="s">
        <v>434</v>
      </c>
      <c r="C121" s="7">
        <v>16</v>
      </c>
      <c r="D121" s="7">
        <v>3</v>
      </c>
      <c r="E121" s="8" t="s">
        <v>491</v>
      </c>
      <c r="F121" s="7">
        <v>4</v>
      </c>
      <c r="G121" s="8" t="s">
        <v>492</v>
      </c>
      <c r="H121" s="8" t="s">
        <v>54</v>
      </c>
      <c r="I121" s="8" t="s">
        <v>82</v>
      </c>
      <c r="J121" s="8" t="s">
        <v>493</v>
      </c>
      <c r="K121" s="7">
        <v>1</v>
      </c>
      <c r="L121" s="5" t="s">
        <v>156</v>
      </c>
      <c r="M121" s="11" t="s">
        <v>355</v>
      </c>
      <c r="N121" s="7" t="s">
        <v>31</v>
      </c>
      <c r="O121" s="8" t="s">
        <v>494</v>
      </c>
      <c r="P121" s="11" t="s">
        <v>60</v>
      </c>
      <c r="Q121" s="8" t="s">
        <v>355</v>
      </c>
      <c r="R121" s="5" t="s">
        <v>29</v>
      </c>
      <c r="S121" s="5" t="s">
        <v>29</v>
      </c>
      <c r="T121" s="5" t="s">
        <v>29</v>
      </c>
      <c r="U121" s="5" t="s">
        <v>29</v>
      </c>
      <c r="V121" s="5" t="s">
        <v>29</v>
      </c>
      <c r="W121" s="8"/>
    </row>
    <row r="122" spans="1:23" s="12" customFormat="1" hidden="1" x14ac:dyDescent="0.3">
      <c r="A122" s="5" t="s">
        <v>485</v>
      </c>
      <c r="B122" s="6" t="s">
        <v>434</v>
      </c>
      <c r="C122" s="7">
        <v>16</v>
      </c>
      <c r="D122" s="7">
        <v>4</v>
      </c>
      <c r="E122" s="8" t="s">
        <v>495</v>
      </c>
      <c r="F122" s="7">
        <v>9</v>
      </c>
      <c r="G122" s="8" t="s">
        <v>496</v>
      </c>
      <c r="H122" s="8" t="s">
        <v>64</v>
      </c>
      <c r="I122" s="8" t="s">
        <v>137</v>
      </c>
      <c r="J122" s="8" t="s">
        <v>360</v>
      </c>
      <c r="K122" s="7">
        <v>1</v>
      </c>
      <c r="L122" s="5" t="s">
        <v>497</v>
      </c>
      <c r="M122" s="11" t="s">
        <v>118</v>
      </c>
      <c r="N122" s="7" t="s">
        <v>31</v>
      </c>
      <c r="O122" s="8" t="s">
        <v>85</v>
      </c>
      <c r="P122" s="11" t="s">
        <v>92</v>
      </c>
      <c r="Q122" s="8" t="s">
        <v>118</v>
      </c>
      <c r="R122" s="5" t="s">
        <v>29</v>
      </c>
      <c r="S122" s="5" t="s">
        <v>29</v>
      </c>
      <c r="T122" s="5" t="s">
        <v>29</v>
      </c>
      <c r="U122" s="5" t="s">
        <v>29</v>
      </c>
      <c r="V122" s="5" t="s">
        <v>29</v>
      </c>
      <c r="W122" s="8"/>
    </row>
    <row r="123" spans="1:23" hidden="1" x14ac:dyDescent="0.3">
      <c r="A123" s="5" t="s">
        <v>485</v>
      </c>
      <c r="B123" s="6" t="s">
        <v>434</v>
      </c>
      <c r="C123" s="7">
        <v>16</v>
      </c>
      <c r="D123" s="7">
        <v>5</v>
      </c>
      <c r="E123" s="8" t="s">
        <v>498</v>
      </c>
      <c r="F123" s="7">
        <v>7</v>
      </c>
      <c r="G123" s="8" t="s">
        <v>499</v>
      </c>
      <c r="H123" s="8" t="s">
        <v>54</v>
      </c>
      <c r="I123" s="8" t="s">
        <v>82</v>
      </c>
      <c r="J123" s="8" t="s">
        <v>500</v>
      </c>
      <c r="K123" s="7">
        <v>3</v>
      </c>
      <c r="L123" s="5" t="s">
        <v>174</v>
      </c>
      <c r="M123" s="11" t="s">
        <v>501</v>
      </c>
      <c r="N123" s="7" t="s">
        <v>502</v>
      </c>
      <c r="O123" s="8" t="s">
        <v>176</v>
      </c>
      <c r="P123" s="11" t="s">
        <v>60</v>
      </c>
      <c r="Q123" s="8" t="s">
        <v>501</v>
      </c>
      <c r="R123" s="5" t="s">
        <v>29</v>
      </c>
      <c r="S123" s="5" t="s">
        <v>29</v>
      </c>
      <c r="T123" s="5" t="s">
        <v>29</v>
      </c>
      <c r="U123" s="5" t="s">
        <v>29</v>
      </c>
      <c r="V123" s="5" t="s">
        <v>29</v>
      </c>
      <c r="W123" s="8"/>
    </row>
    <row r="124" spans="1:23" hidden="1" x14ac:dyDescent="0.3">
      <c r="A124" s="10" t="s">
        <v>503</v>
      </c>
      <c r="B124" s="13" t="s">
        <v>504</v>
      </c>
      <c r="C124" s="14">
        <v>17</v>
      </c>
      <c r="D124" s="14">
        <v>1</v>
      </c>
      <c r="E124" s="9" t="s">
        <v>505</v>
      </c>
      <c r="F124" s="14">
        <v>7</v>
      </c>
      <c r="G124" s="9" t="s">
        <v>506</v>
      </c>
      <c r="H124" s="9" t="s">
        <v>64</v>
      </c>
      <c r="I124" s="9" t="s">
        <v>65</v>
      </c>
      <c r="J124" s="9" t="s">
        <v>416</v>
      </c>
      <c r="K124" s="14">
        <v>1</v>
      </c>
      <c r="L124" s="10" t="s">
        <v>57</v>
      </c>
      <c r="M124" s="15" t="s">
        <v>507</v>
      </c>
      <c r="N124" s="14" t="s">
        <v>31</v>
      </c>
      <c r="O124" s="9" t="s">
        <v>157</v>
      </c>
      <c r="P124" s="15" t="s">
        <v>92</v>
      </c>
      <c r="Q124" s="9" t="s">
        <v>392</v>
      </c>
      <c r="R124" s="9" t="s">
        <v>508</v>
      </c>
      <c r="S124" s="5" t="s">
        <v>29</v>
      </c>
      <c r="T124" s="5" t="s">
        <v>29</v>
      </c>
      <c r="U124" s="5" t="s">
        <v>29</v>
      </c>
      <c r="V124" s="5" t="s">
        <v>29</v>
      </c>
    </row>
    <row r="125" spans="1:23" x14ac:dyDescent="0.3">
      <c r="A125" s="10" t="s">
        <v>503</v>
      </c>
      <c r="B125" s="13" t="s">
        <v>504</v>
      </c>
      <c r="C125" s="14">
        <v>17</v>
      </c>
      <c r="D125" s="14">
        <v>2</v>
      </c>
      <c r="E125" s="9" t="s">
        <v>509</v>
      </c>
      <c r="F125" s="14">
        <v>9</v>
      </c>
      <c r="G125" s="9" t="s">
        <v>510</v>
      </c>
      <c r="H125" s="9" t="s">
        <v>956</v>
      </c>
      <c r="I125" s="9" t="s">
        <v>183</v>
      </c>
      <c r="J125" s="8" t="s">
        <v>322</v>
      </c>
      <c r="K125" s="14">
        <v>4</v>
      </c>
      <c r="L125" s="10" t="s">
        <v>57</v>
      </c>
      <c r="M125" s="15" t="s">
        <v>323</v>
      </c>
      <c r="N125" s="14" t="s">
        <v>31</v>
      </c>
      <c r="O125" s="8" t="s">
        <v>85</v>
      </c>
      <c r="P125" s="15" t="s">
        <v>92</v>
      </c>
      <c r="Q125" s="9" t="s">
        <v>118</v>
      </c>
      <c r="R125" s="5" t="s">
        <v>29</v>
      </c>
      <c r="S125" s="16" t="s">
        <v>511</v>
      </c>
      <c r="T125" s="5" t="s">
        <v>29</v>
      </c>
      <c r="U125" s="9" t="s">
        <v>512</v>
      </c>
      <c r="V125" s="5" t="s">
        <v>29</v>
      </c>
    </row>
    <row r="126" spans="1:23" s="12" customFormat="1" x14ac:dyDescent="0.3">
      <c r="A126" s="10" t="s">
        <v>503</v>
      </c>
      <c r="B126" s="13" t="s">
        <v>504</v>
      </c>
      <c r="C126" s="14">
        <v>17</v>
      </c>
      <c r="D126" s="14">
        <v>3</v>
      </c>
      <c r="E126" s="9" t="s">
        <v>513</v>
      </c>
      <c r="F126" s="14">
        <v>10</v>
      </c>
      <c r="G126" s="9" t="s">
        <v>510</v>
      </c>
      <c r="H126" s="9" t="s">
        <v>956</v>
      </c>
      <c r="I126" s="8" t="s">
        <v>70</v>
      </c>
      <c r="J126" s="9" t="s">
        <v>90</v>
      </c>
      <c r="K126" s="14">
        <v>6</v>
      </c>
      <c r="L126" s="10" t="s">
        <v>67</v>
      </c>
      <c r="M126" s="15" t="s">
        <v>118</v>
      </c>
      <c r="N126" s="14" t="s">
        <v>134</v>
      </c>
      <c r="O126" s="8" t="s">
        <v>85</v>
      </c>
      <c r="P126" s="15" t="s">
        <v>92</v>
      </c>
      <c r="Q126" s="15" t="s">
        <v>118</v>
      </c>
      <c r="R126" s="5" t="s">
        <v>29</v>
      </c>
      <c r="S126" s="5" t="s">
        <v>29</v>
      </c>
      <c r="T126" s="5" t="s">
        <v>29</v>
      </c>
      <c r="U126" s="5" t="s">
        <v>29</v>
      </c>
      <c r="V126" s="5" t="s">
        <v>29</v>
      </c>
      <c r="W126" s="9"/>
    </row>
    <row r="127" spans="1:23" hidden="1" x14ac:dyDescent="0.3">
      <c r="A127" s="10" t="s">
        <v>503</v>
      </c>
      <c r="B127" s="13" t="s">
        <v>504</v>
      </c>
      <c r="C127" s="14">
        <v>17</v>
      </c>
      <c r="D127" s="14">
        <v>4</v>
      </c>
      <c r="E127" s="9" t="s">
        <v>514</v>
      </c>
      <c r="F127" s="14">
        <v>10</v>
      </c>
      <c r="G127" s="9" t="s">
        <v>515</v>
      </c>
      <c r="H127" s="9" t="s">
        <v>64</v>
      </c>
      <c r="I127" s="9" t="s">
        <v>65</v>
      </c>
      <c r="J127" s="9" t="s">
        <v>516</v>
      </c>
      <c r="K127" s="14">
        <v>1</v>
      </c>
      <c r="L127" s="5" t="s">
        <v>49</v>
      </c>
      <c r="M127" s="9" t="s">
        <v>517</v>
      </c>
      <c r="N127" s="14" t="s">
        <v>518</v>
      </c>
      <c r="O127" s="9" t="s">
        <v>78</v>
      </c>
      <c r="P127" s="15" t="s">
        <v>519</v>
      </c>
      <c r="Q127" s="9" t="s">
        <v>517</v>
      </c>
      <c r="R127" s="9" t="s">
        <v>508</v>
      </c>
      <c r="S127" s="17" t="s">
        <v>520</v>
      </c>
      <c r="T127" s="5" t="s">
        <v>29</v>
      </c>
      <c r="U127" s="5" t="s">
        <v>29</v>
      </c>
      <c r="V127" s="5" t="s">
        <v>29</v>
      </c>
    </row>
    <row r="128" spans="1:23" hidden="1" x14ac:dyDescent="0.3">
      <c r="A128" s="10" t="s">
        <v>521</v>
      </c>
      <c r="B128" s="13" t="s">
        <v>504</v>
      </c>
      <c r="C128" s="14">
        <v>18</v>
      </c>
      <c r="D128" s="14">
        <v>1</v>
      </c>
      <c r="E128" s="9" t="s">
        <v>522</v>
      </c>
      <c r="F128" s="14">
        <v>8</v>
      </c>
      <c r="G128" s="9" t="s">
        <v>523</v>
      </c>
      <c r="H128" s="9" t="s">
        <v>64</v>
      </c>
      <c r="I128" s="9" t="s">
        <v>137</v>
      </c>
      <c r="J128" s="9" t="s">
        <v>524</v>
      </c>
      <c r="K128" s="14">
        <v>2</v>
      </c>
      <c r="L128" s="5" t="s">
        <v>49</v>
      </c>
      <c r="M128" s="15" t="s">
        <v>118</v>
      </c>
      <c r="N128" s="14" t="s">
        <v>134</v>
      </c>
      <c r="O128" s="9" t="s">
        <v>43</v>
      </c>
      <c r="P128" s="15" t="s">
        <v>92</v>
      </c>
      <c r="Q128" s="9" t="s">
        <v>170</v>
      </c>
      <c r="R128" s="5" t="s">
        <v>29</v>
      </c>
      <c r="S128" s="5" t="s">
        <v>29</v>
      </c>
      <c r="T128" s="5" t="s">
        <v>29</v>
      </c>
      <c r="U128" s="5" t="s">
        <v>29</v>
      </c>
      <c r="V128" s="5" t="s">
        <v>29</v>
      </c>
    </row>
    <row r="129" spans="1:23" hidden="1" x14ac:dyDescent="0.3">
      <c r="A129" s="10" t="s">
        <v>521</v>
      </c>
      <c r="B129" s="13" t="s">
        <v>504</v>
      </c>
      <c r="C129" s="14">
        <v>18</v>
      </c>
      <c r="D129" s="14">
        <v>2</v>
      </c>
      <c r="E129" s="9" t="s">
        <v>525</v>
      </c>
      <c r="F129" s="14">
        <v>13</v>
      </c>
      <c r="G129" s="9" t="s">
        <v>526</v>
      </c>
      <c r="H129" s="9" t="s">
        <v>54</v>
      </c>
      <c r="I129" s="9" t="s">
        <v>141</v>
      </c>
      <c r="J129" s="9" t="s">
        <v>439</v>
      </c>
      <c r="K129" s="14">
        <v>1</v>
      </c>
      <c r="L129" s="10" t="s">
        <v>354</v>
      </c>
      <c r="M129" s="15" t="s">
        <v>29</v>
      </c>
      <c r="N129" s="14" t="s">
        <v>29</v>
      </c>
      <c r="O129" s="9" t="s">
        <v>527</v>
      </c>
      <c r="P129" s="15" t="s">
        <v>441</v>
      </c>
      <c r="Q129" s="9" t="s">
        <v>29</v>
      </c>
      <c r="R129" s="5" t="s">
        <v>29</v>
      </c>
      <c r="S129" s="5" t="s">
        <v>29</v>
      </c>
      <c r="T129" s="5" t="s">
        <v>29</v>
      </c>
      <c r="U129" s="5" t="s">
        <v>29</v>
      </c>
      <c r="V129" s="5" t="s">
        <v>29</v>
      </c>
    </row>
    <row r="130" spans="1:23" s="12" customFormat="1" hidden="1" x14ac:dyDescent="0.3">
      <c r="A130" s="10" t="s">
        <v>521</v>
      </c>
      <c r="B130" s="13" t="s">
        <v>504</v>
      </c>
      <c r="C130" s="14">
        <v>18</v>
      </c>
      <c r="D130" s="14">
        <v>3</v>
      </c>
      <c r="E130" s="9" t="s">
        <v>528</v>
      </c>
      <c r="F130" s="14">
        <v>6</v>
      </c>
      <c r="G130" s="9" t="s">
        <v>529</v>
      </c>
      <c r="H130" s="9" t="s">
        <v>64</v>
      </c>
      <c r="I130" s="9" t="s">
        <v>65</v>
      </c>
      <c r="J130" s="9" t="s">
        <v>691</v>
      </c>
      <c r="K130" s="14">
        <v>1</v>
      </c>
      <c r="L130" s="10" t="s">
        <v>174</v>
      </c>
      <c r="M130" s="15" t="s">
        <v>1522</v>
      </c>
      <c r="N130" s="14" t="s">
        <v>31</v>
      </c>
      <c r="O130" s="9" t="s">
        <v>176</v>
      </c>
      <c r="P130" s="11" t="s">
        <v>60</v>
      </c>
      <c r="Q130" s="23" t="s">
        <v>1522</v>
      </c>
      <c r="R130" s="5" t="s">
        <v>29</v>
      </c>
      <c r="S130" s="5" t="s">
        <v>29</v>
      </c>
      <c r="T130" s="5" t="s">
        <v>29</v>
      </c>
      <c r="U130" s="5" t="s">
        <v>29</v>
      </c>
      <c r="V130" s="5" t="s">
        <v>29</v>
      </c>
      <c r="W130" s="9"/>
    </row>
    <row r="131" spans="1:23" hidden="1" x14ac:dyDescent="0.3">
      <c r="A131" s="10" t="s">
        <v>521</v>
      </c>
      <c r="B131" s="13" t="s">
        <v>504</v>
      </c>
      <c r="C131" s="14">
        <v>18</v>
      </c>
      <c r="D131" s="14">
        <v>4</v>
      </c>
      <c r="E131" s="9" t="s">
        <v>530</v>
      </c>
      <c r="F131" s="14">
        <v>6</v>
      </c>
      <c r="G131" s="9" t="s">
        <v>531</v>
      </c>
      <c r="H131" s="9" t="s">
        <v>54</v>
      </c>
      <c r="I131" s="9" t="s">
        <v>55</v>
      </c>
      <c r="J131" s="9" t="s">
        <v>532</v>
      </c>
      <c r="K131" s="14">
        <v>1</v>
      </c>
      <c r="L131" s="10" t="s">
        <v>67</v>
      </c>
      <c r="M131" s="15" t="s">
        <v>73</v>
      </c>
      <c r="N131" s="14" t="s">
        <v>31</v>
      </c>
      <c r="O131" s="9" t="s">
        <v>78</v>
      </c>
      <c r="P131" s="15" t="s">
        <v>423</v>
      </c>
      <c r="Q131" s="15" t="s">
        <v>73</v>
      </c>
      <c r="R131" s="5" t="s">
        <v>29</v>
      </c>
      <c r="S131" s="5" t="s">
        <v>29</v>
      </c>
      <c r="T131" s="5" t="s">
        <v>29</v>
      </c>
      <c r="U131" s="5" t="s">
        <v>29</v>
      </c>
      <c r="V131" s="5" t="s">
        <v>29</v>
      </c>
    </row>
    <row r="132" spans="1:23" hidden="1" x14ac:dyDescent="0.3">
      <c r="A132" s="10" t="s">
        <v>533</v>
      </c>
      <c r="B132" s="13" t="s">
        <v>504</v>
      </c>
      <c r="C132" s="14">
        <v>19</v>
      </c>
      <c r="D132" s="14">
        <v>1</v>
      </c>
      <c r="E132" s="9" t="s">
        <v>534</v>
      </c>
      <c r="F132" s="14">
        <v>10</v>
      </c>
      <c r="G132" s="9" t="s">
        <v>535</v>
      </c>
      <c r="H132" s="9" t="s">
        <v>54</v>
      </c>
      <c r="I132" s="9" t="s">
        <v>96</v>
      </c>
      <c r="J132" s="9" t="s">
        <v>536</v>
      </c>
      <c r="K132" s="14">
        <v>3</v>
      </c>
      <c r="L132" s="10" t="s">
        <v>174</v>
      </c>
      <c r="M132" s="11" t="s">
        <v>355</v>
      </c>
      <c r="N132" s="14" t="s">
        <v>31</v>
      </c>
      <c r="O132" s="9" t="s">
        <v>176</v>
      </c>
      <c r="P132" s="11" t="s">
        <v>60</v>
      </c>
      <c r="Q132" s="9" t="s">
        <v>355</v>
      </c>
      <c r="R132" s="5" t="s">
        <v>29</v>
      </c>
      <c r="S132" s="17" t="s">
        <v>520</v>
      </c>
      <c r="T132" s="5" t="s">
        <v>29</v>
      </c>
      <c r="U132" s="5" t="s">
        <v>29</v>
      </c>
      <c r="V132" s="5" t="s">
        <v>29</v>
      </c>
    </row>
    <row r="133" spans="1:23" hidden="1" x14ac:dyDescent="0.3">
      <c r="A133" s="10" t="s">
        <v>533</v>
      </c>
      <c r="B133" s="13" t="s">
        <v>504</v>
      </c>
      <c r="C133" s="14">
        <v>19</v>
      </c>
      <c r="D133" s="14">
        <v>2</v>
      </c>
      <c r="E133" s="9" t="s">
        <v>537</v>
      </c>
      <c r="F133" s="14">
        <v>10</v>
      </c>
      <c r="G133" s="9" t="s">
        <v>538</v>
      </c>
      <c r="H133" s="9" t="s">
        <v>160</v>
      </c>
      <c r="I133" s="9" t="s">
        <v>161</v>
      </c>
      <c r="J133" s="9" t="s">
        <v>539</v>
      </c>
      <c r="K133" s="14">
        <v>1</v>
      </c>
      <c r="L133" s="10" t="s">
        <v>72</v>
      </c>
      <c r="M133" s="9" t="s">
        <v>540</v>
      </c>
      <c r="N133" s="14" t="s">
        <v>31</v>
      </c>
      <c r="O133" s="8" t="s">
        <v>85</v>
      </c>
      <c r="P133" s="11" t="s">
        <v>60</v>
      </c>
      <c r="Q133" s="9" t="s">
        <v>118</v>
      </c>
      <c r="R133" s="5" t="s">
        <v>29</v>
      </c>
      <c r="S133" s="9" t="s">
        <v>541</v>
      </c>
      <c r="T133" s="5" t="s">
        <v>29</v>
      </c>
      <c r="U133" s="5" t="s">
        <v>29</v>
      </c>
      <c r="V133" s="5" t="s">
        <v>29</v>
      </c>
    </row>
    <row r="134" spans="1:23" s="12" customFormat="1" hidden="1" x14ac:dyDescent="0.3">
      <c r="A134" s="10" t="s">
        <v>533</v>
      </c>
      <c r="B134" s="13" t="s">
        <v>504</v>
      </c>
      <c r="C134" s="14">
        <v>19</v>
      </c>
      <c r="D134" s="14">
        <v>3</v>
      </c>
      <c r="E134" s="9" t="s">
        <v>542</v>
      </c>
      <c r="F134" s="14">
        <v>9</v>
      </c>
      <c r="G134" s="9" t="s">
        <v>543</v>
      </c>
      <c r="H134" s="9" t="s">
        <v>64</v>
      </c>
      <c r="I134" s="9" t="s">
        <v>137</v>
      </c>
      <c r="J134" s="9" t="s">
        <v>524</v>
      </c>
      <c r="K134" s="14">
        <v>2</v>
      </c>
      <c r="L134" s="5" t="s">
        <v>49</v>
      </c>
      <c r="M134" s="15" t="s">
        <v>58</v>
      </c>
      <c r="N134" s="14" t="s">
        <v>59</v>
      </c>
      <c r="O134" s="9" t="s">
        <v>43</v>
      </c>
      <c r="P134" s="15" t="s">
        <v>92</v>
      </c>
      <c r="Q134" s="9" t="s">
        <v>170</v>
      </c>
      <c r="R134" s="5" t="s">
        <v>29</v>
      </c>
      <c r="S134" s="5" t="s">
        <v>29</v>
      </c>
      <c r="T134" s="5" t="s">
        <v>29</v>
      </c>
      <c r="U134" s="5" t="s">
        <v>29</v>
      </c>
      <c r="V134" s="5" t="s">
        <v>29</v>
      </c>
      <c r="W134" s="9"/>
    </row>
    <row r="135" spans="1:23" hidden="1" x14ac:dyDescent="0.3">
      <c r="A135" s="10" t="s">
        <v>533</v>
      </c>
      <c r="B135" s="13" t="s">
        <v>504</v>
      </c>
      <c r="C135" s="14">
        <v>19</v>
      </c>
      <c r="D135" s="14">
        <v>4</v>
      </c>
      <c r="E135" s="9" t="s">
        <v>544</v>
      </c>
      <c r="F135" s="14">
        <v>4</v>
      </c>
      <c r="G135" s="9" t="s">
        <v>545</v>
      </c>
      <c r="H135" s="9" t="s">
        <v>64</v>
      </c>
      <c r="I135" s="9" t="s">
        <v>65</v>
      </c>
      <c r="J135" s="9" t="s">
        <v>429</v>
      </c>
      <c r="K135" s="14">
        <v>2</v>
      </c>
      <c r="L135" s="10" t="s">
        <v>497</v>
      </c>
      <c r="M135" s="15" t="s">
        <v>546</v>
      </c>
      <c r="N135" s="14" t="s">
        <v>77</v>
      </c>
      <c r="O135" s="9" t="s">
        <v>51</v>
      </c>
      <c r="P135" s="15" t="s">
        <v>303</v>
      </c>
      <c r="Q135" s="9" t="s">
        <v>547</v>
      </c>
      <c r="R135" s="5" t="s">
        <v>29</v>
      </c>
      <c r="S135" s="5" t="s">
        <v>29</v>
      </c>
      <c r="T135" s="5" t="s">
        <v>29</v>
      </c>
      <c r="U135" s="5" t="s">
        <v>29</v>
      </c>
      <c r="V135" s="5" t="s">
        <v>29</v>
      </c>
    </row>
    <row r="136" spans="1:23" hidden="1" x14ac:dyDescent="0.3">
      <c r="A136" s="10" t="s">
        <v>548</v>
      </c>
      <c r="B136" s="13" t="s">
        <v>504</v>
      </c>
      <c r="C136" s="14">
        <v>20</v>
      </c>
      <c r="D136" s="14">
        <v>1</v>
      </c>
      <c r="E136" s="9" t="s">
        <v>549</v>
      </c>
      <c r="F136" s="14">
        <v>3</v>
      </c>
      <c r="G136" s="9" t="s">
        <v>550</v>
      </c>
      <c r="H136" s="9" t="s">
        <v>64</v>
      </c>
      <c r="I136" s="9" t="s">
        <v>65</v>
      </c>
      <c r="J136" s="9" t="s">
        <v>551</v>
      </c>
      <c r="K136" s="14">
        <v>1</v>
      </c>
      <c r="L136" s="10" t="s">
        <v>57</v>
      </c>
      <c r="M136" s="15" t="s">
        <v>58</v>
      </c>
      <c r="N136" s="14" t="s">
        <v>59</v>
      </c>
      <c r="O136" s="9" t="s">
        <v>43</v>
      </c>
      <c r="P136" s="15" t="s">
        <v>92</v>
      </c>
      <c r="Q136" s="9" t="s">
        <v>355</v>
      </c>
      <c r="R136" s="5" t="s">
        <v>29</v>
      </c>
      <c r="S136" s="5" t="s">
        <v>29</v>
      </c>
      <c r="T136" s="5" t="s">
        <v>29</v>
      </c>
      <c r="U136" s="5" t="s">
        <v>29</v>
      </c>
      <c r="V136" s="5" t="s">
        <v>29</v>
      </c>
    </row>
    <row r="137" spans="1:23" hidden="1" x14ac:dyDescent="0.3">
      <c r="A137" s="10" t="s">
        <v>548</v>
      </c>
      <c r="B137" s="13" t="s">
        <v>504</v>
      </c>
      <c r="C137" s="14">
        <v>20</v>
      </c>
      <c r="D137" s="14">
        <v>2</v>
      </c>
      <c r="E137" s="9" t="s">
        <v>552</v>
      </c>
      <c r="F137" s="14">
        <v>7</v>
      </c>
      <c r="G137" s="9" t="s">
        <v>553</v>
      </c>
      <c r="H137" s="9" t="s">
        <v>54</v>
      </c>
      <c r="I137" s="9" t="s">
        <v>65</v>
      </c>
      <c r="J137" s="9" t="s">
        <v>691</v>
      </c>
      <c r="K137" s="14">
        <v>1</v>
      </c>
      <c r="L137" s="10" t="s">
        <v>174</v>
      </c>
      <c r="M137" s="15" t="s">
        <v>1522</v>
      </c>
      <c r="N137" s="14" t="s">
        <v>31</v>
      </c>
      <c r="O137" s="9" t="s">
        <v>176</v>
      </c>
      <c r="P137" s="11" t="s">
        <v>60</v>
      </c>
      <c r="Q137" s="23" t="s">
        <v>1522</v>
      </c>
      <c r="R137" s="5" t="s">
        <v>29</v>
      </c>
      <c r="S137" s="5" t="s">
        <v>29</v>
      </c>
      <c r="T137" s="5" t="s">
        <v>29</v>
      </c>
      <c r="U137" s="5" t="s">
        <v>29</v>
      </c>
      <c r="V137" s="5" t="s">
        <v>29</v>
      </c>
    </row>
    <row r="138" spans="1:23" s="12" customFormat="1" hidden="1" x14ac:dyDescent="0.3">
      <c r="A138" s="10" t="s">
        <v>548</v>
      </c>
      <c r="B138" s="13" t="s">
        <v>504</v>
      </c>
      <c r="C138" s="14">
        <v>20</v>
      </c>
      <c r="D138" s="14">
        <v>3</v>
      </c>
      <c r="E138" s="9" t="s">
        <v>554</v>
      </c>
      <c r="F138" s="14">
        <v>4</v>
      </c>
      <c r="G138" s="9" t="s">
        <v>555</v>
      </c>
      <c r="H138" s="9" t="s">
        <v>160</v>
      </c>
      <c r="I138" s="9" t="s">
        <v>161</v>
      </c>
      <c r="J138" s="8" t="s">
        <v>190</v>
      </c>
      <c r="K138" s="14">
        <v>1</v>
      </c>
      <c r="L138" s="5" t="s">
        <v>49</v>
      </c>
      <c r="M138" s="11" t="s">
        <v>93</v>
      </c>
      <c r="N138" s="14" t="s">
        <v>31</v>
      </c>
      <c r="O138" s="8" t="s">
        <v>85</v>
      </c>
      <c r="P138" s="15" t="s">
        <v>556</v>
      </c>
      <c r="Q138" s="9" t="s">
        <v>93</v>
      </c>
      <c r="R138" s="5" t="s">
        <v>29</v>
      </c>
      <c r="S138" s="5" t="s">
        <v>29</v>
      </c>
      <c r="T138" s="5" t="s">
        <v>29</v>
      </c>
      <c r="U138" s="5" t="s">
        <v>29</v>
      </c>
      <c r="V138" s="5" t="s">
        <v>29</v>
      </c>
      <c r="W138" s="9"/>
    </row>
    <row r="139" spans="1:23" x14ac:dyDescent="0.3">
      <c r="A139" s="10" t="s">
        <v>548</v>
      </c>
      <c r="B139" s="13" t="s">
        <v>504</v>
      </c>
      <c r="C139" s="14">
        <v>20</v>
      </c>
      <c r="D139" s="14">
        <v>4</v>
      </c>
      <c r="E139" s="9" t="s">
        <v>557</v>
      </c>
      <c r="F139" s="14">
        <v>12</v>
      </c>
      <c r="G139" s="9" t="s">
        <v>558</v>
      </c>
      <c r="H139" s="9" t="s">
        <v>956</v>
      </c>
      <c r="I139" s="8" t="s">
        <v>70</v>
      </c>
      <c r="J139" s="8" t="s">
        <v>263</v>
      </c>
      <c r="K139" s="14">
        <v>2</v>
      </c>
      <c r="L139" s="10" t="s">
        <v>49</v>
      </c>
      <c r="M139" s="11" t="s">
        <v>1523</v>
      </c>
      <c r="N139" s="14" t="s">
        <v>31</v>
      </c>
      <c r="O139" s="8" t="s">
        <v>85</v>
      </c>
      <c r="P139" s="15" t="s">
        <v>92</v>
      </c>
      <c r="Q139" s="9" t="s">
        <v>29</v>
      </c>
      <c r="R139" s="5" t="s">
        <v>29</v>
      </c>
      <c r="S139" s="5" t="s">
        <v>29</v>
      </c>
      <c r="T139" s="5" t="s">
        <v>29</v>
      </c>
      <c r="U139" s="5" t="s">
        <v>29</v>
      </c>
      <c r="V139" s="5" t="s">
        <v>29</v>
      </c>
    </row>
    <row r="140" spans="1:23" x14ac:dyDescent="0.3">
      <c r="A140" s="10" t="s">
        <v>548</v>
      </c>
      <c r="B140" s="13" t="s">
        <v>504</v>
      </c>
      <c r="C140" s="14">
        <v>20</v>
      </c>
      <c r="D140" s="14">
        <v>5</v>
      </c>
      <c r="E140" s="9" t="s">
        <v>559</v>
      </c>
      <c r="F140" s="14">
        <v>10</v>
      </c>
      <c r="G140" s="9" t="s">
        <v>560</v>
      </c>
      <c r="H140" s="9" t="s">
        <v>956</v>
      </c>
      <c r="I140" s="8" t="s">
        <v>70</v>
      </c>
      <c r="J140" s="9" t="s">
        <v>90</v>
      </c>
      <c r="K140" s="14">
        <v>3</v>
      </c>
      <c r="L140" s="5" t="s">
        <v>49</v>
      </c>
      <c r="M140" s="11" t="s">
        <v>1523</v>
      </c>
      <c r="N140" s="14" t="s">
        <v>31</v>
      </c>
      <c r="O140" s="9" t="s">
        <v>85</v>
      </c>
      <c r="P140" s="15" t="s">
        <v>92</v>
      </c>
      <c r="Q140" s="9" t="s">
        <v>118</v>
      </c>
      <c r="R140" s="5" t="s">
        <v>29</v>
      </c>
      <c r="S140" s="5" t="s">
        <v>29</v>
      </c>
      <c r="T140" s="5" t="s">
        <v>29</v>
      </c>
      <c r="U140" s="5" t="s">
        <v>29</v>
      </c>
      <c r="V140" s="5" t="s">
        <v>29</v>
      </c>
    </row>
    <row r="141" spans="1:23" x14ac:dyDescent="0.3">
      <c r="A141" s="5" t="s">
        <v>561</v>
      </c>
      <c r="B141" s="6" t="s">
        <v>562</v>
      </c>
      <c r="C141" s="7">
        <v>21</v>
      </c>
      <c r="D141" s="7">
        <v>1</v>
      </c>
      <c r="E141" s="8" t="s">
        <v>563</v>
      </c>
      <c r="F141" s="7">
        <v>7</v>
      </c>
      <c r="G141" s="8" t="s">
        <v>564</v>
      </c>
      <c r="H141" s="9" t="s">
        <v>956</v>
      </c>
      <c r="I141" s="8" t="s">
        <v>70</v>
      </c>
      <c r="J141" s="8" t="s">
        <v>565</v>
      </c>
      <c r="K141" s="7">
        <v>1</v>
      </c>
      <c r="L141" s="5" t="s">
        <v>67</v>
      </c>
      <c r="M141" s="11" t="s">
        <v>229</v>
      </c>
      <c r="N141" s="7" t="s">
        <v>31</v>
      </c>
      <c r="O141" s="8" t="s">
        <v>78</v>
      </c>
      <c r="P141" s="11" t="s">
        <v>265</v>
      </c>
      <c r="Q141" s="15" t="s">
        <v>229</v>
      </c>
      <c r="R141" s="5" t="s">
        <v>29</v>
      </c>
      <c r="S141" s="5" t="s">
        <v>29</v>
      </c>
      <c r="T141" s="5" t="s">
        <v>29</v>
      </c>
      <c r="U141" s="5" t="s">
        <v>29</v>
      </c>
      <c r="V141" s="5" t="s">
        <v>29</v>
      </c>
      <c r="W141" s="8"/>
    </row>
    <row r="142" spans="1:23" s="12" customFormat="1" hidden="1" x14ac:dyDescent="0.3">
      <c r="A142" s="5" t="s">
        <v>561</v>
      </c>
      <c r="B142" s="6" t="s">
        <v>562</v>
      </c>
      <c r="C142" s="7">
        <v>21</v>
      </c>
      <c r="D142" s="7">
        <v>2</v>
      </c>
      <c r="E142" s="8" t="s">
        <v>566</v>
      </c>
      <c r="F142" s="7">
        <v>5</v>
      </c>
      <c r="G142" s="8" t="s">
        <v>567</v>
      </c>
      <c r="H142" s="8" t="s">
        <v>54</v>
      </c>
      <c r="I142" s="8" t="s">
        <v>82</v>
      </c>
      <c r="J142" s="8" t="s">
        <v>568</v>
      </c>
      <c r="K142" s="7">
        <v>1</v>
      </c>
      <c r="L142" s="5" t="s">
        <v>57</v>
      </c>
      <c r="M142" s="11" t="s">
        <v>1523</v>
      </c>
      <c r="N142" s="7" t="s">
        <v>31</v>
      </c>
      <c r="O142" s="8" t="s">
        <v>85</v>
      </c>
      <c r="P142" s="11" t="s">
        <v>569</v>
      </c>
      <c r="Q142" s="8" t="s">
        <v>570</v>
      </c>
      <c r="R142" s="5" t="s">
        <v>29</v>
      </c>
      <c r="S142" s="5" t="s">
        <v>29</v>
      </c>
      <c r="T142" s="5" t="s">
        <v>29</v>
      </c>
      <c r="U142" s="5" t="s">
        <v>29</v>
      </c>
      <c r="V142" s="5" t="s">
        <v>29</v>
      </c>
      <c r="W142" s="8"/>
    </row>
    <row r="143" spans="1:23" hidden="1" x14ac:dyDescent="0.3">
      <c r="A143" s="5" t="s">
        <v>561</v>
      </c>
      <c r="B143" s="6" t="s">
        <v>562</v>
      </c>
      <c r="C143" s="7">
        <v>21</v>
      </c>
      <c r="D143" s="7">
        <v>3</v>
      </c>
      <c r="E143" s="8" t="s">
        <v>571</v>
      </c>
      <c r="F143" s="7">
        <v>6</v>
      </c>
      <c r="G143" s="8" t="s">
        <v>572</v>
      </c>
      <c r="H143" s="8" t="s">
        <v>54</v>
      </c>
      <c r="I143" s="9" t="s">
        <v>983</v>
      </c>
      <c r="J143" s="8" t="s">
        <v>573</v>
      </c>
      <c r="K143" s="7">
        <v>1</v>
      </c>
      <c r="L143" s="5" t="s">
        <v>57</v>
      </c>
      <c r="M143" s="11" t="s">
        <v>355</v>
      </c>
      <c r="N143" s="7" t="s">
        <v>31</v>
      </c>
      <c r="O143" s="8" t="s">
        <v>157</v>
      </c>
      <c r="P143" s="11" t="s">
        <v>86</v>
      </c>
      <c r="Q143" s="9" t="s">
        <v>87</v>
      </c>
      <c r="R143" s="5" t="s">
        <v>29</v>
      </c>
      <c r="S143" s="5" t="s">
        <v>29</v>
      </c>
      <c r="T143" s="5" t="s">
        <v>29</v>
      </c>
      <c r="U143" s="5" t="s">
        <v>29</v>
      </c>
      <c r="V143" s="5" t="s">
        <v>29</v>
      </c>
      <c r="W143" s="8"/>
    </row>
    <row r="144" spans="1:23" hidden="1" x14ac:dyDescent="0.3">
      <c r="A144" s="5" t="s">
        <v>561</v>
      </c>
      <c r="B144" s="6" t="s">
        <v>562</v>
      </c>
      <c r="C144" s="7">
        <v>21</v>
      </c>
      <c r="D144" s="7">
        <v>4</v>
      </c>
      <c r="E144" s="8" t="s">
        <v>574</v>
      </c>
      <c r="F144" s="7">
        <v>8</v>
      </c>
      <c r="G144" s="8" t="s">
        <v>575</v>
      </c>
      <c r="H144" s="8" t="s">
        <v>26</v>
      </c>
      <c r="I144" s="8" t="s">
        <v>27</v>
      </c>
      <c r="J144" s="8" t="s">
        <v>576</v>
      </c>
      <c r="K144" s="7">
        <v>3</v>
      </c>
      <c r="L144" s="5" t="s">
        <v>174</v>
      </c>
      <c r="M144" s="11" t="s">
        <v>355</v>
      </c>
      <c r="N144" s="7" t="s">
        <v>31</v>
      </c>
      <c r="O144" s="8" t="s">
        <v>176</v>
      </c>
      <c r="P144" s="11" t="s">
        <v>60</v>
      </c>
      <c r="Q144" s="8" t="s">
        <v>355</v>
      </c>
      <c r="R144" s="5" t="s">
        <v>29</v>
      </c>
      <c r="S144" s="5" t="s">
        <v>29</v>
      </c>
      <c r="T144" s="5" t="s">
        <v>29</v>
      </c>
      <c r="U144" s="5" t="s">
        <v>29</v>
      </c>
      <c r="V144" s="5" t="s">
        <v>29</v>
      </c>
      <c r="W144" s="8"/>
    </row>
    <row r="145" spans="1:23" hidden="1" x14ac:dyDescent="0.3">
      <c r="A145" s="5" t="s">
        <v>561</v>
      </c>
      <c r="B145" s="6" t="s">
        <v>562</v>
      </c>
      <c r="C145" s="7">
        <v>21</v>
      </c>
      <c r="D145" s="7">
        <v>5</v>
      </c>
      <c r="E145" s="8" t="s">
        <v>577</v>
      </c>
      <c r="F145" s="7">
        <v>9</v>
      </c>
      <c r="G145" s="8" t="s">
        <v>578</v>
      </c>
      <c r="H145" s="8" t="s">
        <v>64</v>
      </c>
      <c r="I145" s="8" t="s">
        <v>137</v>
      </c>
      <c r="J145" s="8" t="s">
        <v>579</v>
      </c>
      <c r="K145" s="7">
        <v>4</v>
      </c>
      <c r="L145" s="5" t="s">
        <v>174</v>
      </c>
      <c r="M145" s="11" t="s">
        <v>355</v>
      </c>
      <c r="N145" s="7" t="s">
        <v>31</v>
      </c>
      <c r="O145" s="8" t="s">
        <v>176</v>
      </c>
      <c r="P145" s="11" t="s">
        <v>60</v>
      </c>
      <c r="Q145" s="8" t="s">
        <v>355</v>
      </c>
      <c r="R145" s="5" t="s">
        <v>29</v>
      </c>
      <c r="S145" s="5" t="s">
        <v>29</v>
      </c>
      <c r="T145" s="5" t="s">
        <v>29</v>
      </c>
      <c r="U145" s="5" t="s">
        <v>29</v>
      </c>
      <c r="V145" s="5" t="s">
        <v>29</v>
      </c>
      <c r="W145" s="8"/>
    </row>
    <row r="146" spans="1:23" s="12" customFormat="1" x14ac:dyDescent="0.3">
      <c r="A146" s="5" t="s">
        <v>580</v>
      </c>
      <c r="B146" s="6" t="s">
        <v>562</v>
      </c>
      <c r="C146" s="7">
        <v>22</v>
      </c>
      <c r="D146" s="7">
        <v>1</v>
      </c>
      <c r="E146" s="8" t="s">
        <v>581</v>
      </c>
      <c r="F146" s="7">
        <v>9</v>
      </c>
      <c r="G146" s="8" t="s">
        <v>582</v>
      </c>
      <c r="H146" s="9" t="s">
        <v>956</v>
      </c>
      <c r="I146" s="8" t="s">
        <v>38</v>
      </c>
      <c r="J146" s="8" t="s">
        <v>583</v>
      </c>
      <c r="K146" s="7">
        <v>1</v>
      </c>
      <c r="L146" s="5" t="s">
        <v>57</v>
      </c>
      <c r="M146" s="11" t="s">
        <v>214</v>
      </c>
      <c r="N146" s="7" t="s">
        <v>31</v>
      </c>
      <c r="O146" s="8" t="s">
        <v>157</v>
      </c>
      <c r="P146" s="11" t="s">
        <v>86</v>
      </c>
      <c r="Q146" s="8" t="s">
        <v>76</v>
      </c>
      <c r="R146" s="8" t="s">
        <v>584</v>
      </c>
      <c r="S146" s="5" t="s">
        <v>29</v>
      </c>
      <c r="T146" s="5" t="s">
        <v>29</v>
      </c>
      <c r="U146" s="8" t="s">
        <v>585</v>
      </c>
      <c r="V146" s="8" t="s">
        <v>586</v>
      </c>
      <c r="W146" s="8"/>
    </row>
    <row r="147" spans="1:23" hidden="1" x14ac:dyDescent="0.3">
      <c r="A147" s="5" t="s">
        <v>580</v>
      </c>
      <c r="B147" s="6" t="s">
        <v>562</v>
      </c>
      <c r="C147" s="7">
        <v>22</v>
      </c>
      <c r="D147" s="7">
        <v>2</v>
      </c>
      <c r="E147" s="8" t="s">
        <v>587</v>
      </c>
      <c r="F147" s="7">
        <v>5</v>
      </c>
      <c r="G147" s="8" t="s">
        <v>588</v>
      </c>
      <c r="H147" s="8" t="s">
        <v>64</v>
      </c>
      <c r="I147" s="8" t="s">
        <v>65</v>
      </c>
      <c r="J147" s="9" t="s">
        <v>416</v>
      </c>
      <c r="K147" s="7">
        <v>1</v>
      </c>
      <c r="L147" s="5" t="s">
        <v>57</v>
      </c>
      <c r="M147" s="11" t="s">
        <v>507</v>
      </c>
      <c r="N147" s="7" t="s">
        <v>31</v>
      </c>
      <c r="O147" s="8" t="s">
        <v>157</v>
      </c>
      <c r="P147" s="11" t="s">
        <v>92</v>
      </c>
      <c r="Q147" s="8" t="s">
        <v>392</v>
      </c>
      <c r="R147" s="5" t="s">
        <v>29</v>
      </c>
      <c r="S147" s="5" t="s">
        <v>29</v>
      </c>
      <c r="T147" s="5" t="s">
        <v>29</v>
      </c>
      <c r="U147" s="5" t="s">
        <v>29</v>
      </c>
      <c r="V147" s="5" t="s">
        <v>29</v>
      </c>
      <c r="W147" s="8"/>
    </row>
    <row r="148" spans="1:23" hidden="1" x14ac:dyDescent="0.3">
      <c r="A148" s="5" t="s">
        <v>580</v>
      </c>
      <c r="B148" s="6" t="s">
        <v>562</v>
      </c>
      <c r="C148" s="7">
        <v>22</v>
      </c>
      <c r="D148" s="7">
        <v>3</v>
      </c>
      <c r="E148" s="8" t="s">
        <v>589</v>
      </c>
      <c r="F148" s="7">
        <v>8</v>
      </c>
      <c r="G148" s="8" t="s">
        <v>590</v>
      </c>
      <c r="H148" s="8" t="s">
        <v>54</v>
      </c>
      <c r="I148" s="9" t="s">
        <v>55</v>
      </c>
      <c r="J148" s="8" t="s">
        <v>56</v>
      </c>
      <c r="K148" s="7">
        <v>1</v>
      </c>
      <c r="L148" s="5" t="s">
        <v>57</v>
      </c>
      <c r="M148" s="11" t="s">
        <v>58</v>
      </c>
      <c r="N148" s="7" t="s">
        <v>59</v>
      </c>
      <c r="O148" s="8" t="s">
        <v>43</v>
      </c>
      <c r="P148" s="11" t="s">
        <v>60</v>
      </c>
      <c r="Q148" s="8" t="s">
        <v>61</v>
      </c>
      <c r="R148" s="5" t="s">
        <v>29</v>
      </c>
      <c r="S148" s="5" t="s">
        <v>29</v>
      </c>
      <c r="T148" s="5" t="s">
        <v>29</v>
      </c>
      <c r="U148" s="5" t="s">
        <v>29</v>
      </c>
      <c r="V148" s="5" t="s">
        <v>29</v>
      </c>
      <c r="W148" s="8"/>
    </row>
    <row r="149" spans="1:23" hidden="1" x14ac:dyDescent="0.3">
      <c r="A149" s="5" t="s">
        <v>580</v>
      </c>
      <c r="B149" s="6" t="s">
        <v>562</v>
      </c>
      <c r="C149" s="7">
        <v>22</v>
      </c>
      <c r="D149" s="7">
        <v>4</v>
      </c>
      <c r="E149" s="8" t="s">
        <v>591</v>
      </c>
      <c r="F149" s="7">
        <v>7</v>
      </c>
      <c r="G149" s="8" t="s">
        <v>592</v>
      </c>
      <c r="H149" s="8" t="s">
        <v>54</v>
      </c>
      <c r="I149" s="9" t="s">
        <v>55</v>
      </c>
      <c r="J149" s="9" t="s">
        <v>691</v>
      </c>
      <c r="K149" s="7">
        <v>1</v>
      </c>
      <c r="L149" s="5" t="s">
        <v>174</v>
      </c>
      <c r="M149" s="15" t="s">
        <v>1522</v>
      </c>
      <c r="N149" s="7" t="s">
        <v>31</v>
      </c>
      <c r="O149" s="8" t="s">
        <v>176</v>
      </c>
      <c r="P149" s="11" t="s">
        <v>60</v>
      </c>
      <c r="Q149" s="23" t="s">
        <v>1522</v>
      </c>
      <c r="R149" s="5" t="s">
        <v>29</v>
      </c>
      <c r="S149" s="5" t="s">
        <v>29</v>
      </c>
      <c r="T149" s="5" t="s">
        <v>29</v>
      </c>
      <c r="U149" s="5" t="s">
        <v>29</v>
      </c>
      <c r="V149" s="5" t="s">
        <v>29</v>
      </c>
      <c r="W149" s="8"/>
    </row>
    <row r="150" spans="1:23" s="12" customFormat="1" hidden="1" x14ac:dyDescent="0.3">
      <c r="A150" s="5" t="s">
        <v>580</v>
      </c>
      <c r="B150" s="6" t="s">
        <v>562</v>
      </c>
      <c r="C150" s="7">
        <v>22</v>
      </c>
      <c r="D150" s="7">
        <v>5</v>
      </c>
      <c r="E150" s="8" t="s">
        <v>593</v>
      </c>
      <c r="F150" s="7">
        <v>7</v>
      </c>
      <c r="G150" s="8" t="s">
        <v>594</v>
      </c>
      <c r="H150" s="8" t="s">
        <v>54</v>
      </c>
      <c r="I150" s="8" t="s">
        <v>141</v>
      </c>
      <c r="J150" s="8" t="s">
        <v>595</v>
      </c>
      <c r="K150" s="7">
        <v>2</v>
      </c>
      <c r="L150" s="5" t="s">
        <v>596</v>
      </c>
      <c r="M150" s="11" t="s">
        <v>93</v>
      </c>
      <c r="N150" s="7" t="s">
        <v>31</v>
      </c>
      <c r="O150" s="9" t="s">
        <v>103</v>
      </c>
      <c r="P150" s="11" t="s">
        <v>60</v>
      </c>
      <c r="Q150" s="8" t="s">
        <v>93</v>
      </c>
      <c r="R150" s="5" t="s">
        <v>29</v>
      </c>
      <c r="S150" s="5" t="s">
        <v>29</v>
      </c>
      <c r="T150" s="5" t="s">
        <v>29</v>
      </c>
      <c r="U150" s="5" t="s">
        <v>29</v>
      </c>
      <c r="V150" s="5" t="s">
        <v>29</v>
      </c>
      <c r="W150" s="8"/>
    </row>
    <row r="151" spans="1:23" hidden="1" x14ac:dyDescent="0.3">
      <c r="A151" s="5" t="s">
        <v>597</v>
      </c>
      <c r="B151" s="6" t="s">
        <v>562</v>
      </c>
      <c r="C151" s="7">
        <v>23</v>
      </c>
      <c r="D151" s="7">
        <v>1</v>
      </c>
      <c r="E151" s="8" t="s">
        <v>598</v>
      </c>
      <c r="F151" s="7">
        <v>10</v>
      </c>
      <c r="G151" s="8" t="s">
        <v>599</v>
      </c>
      <c r="H151" s="8" t="s">
        <v>54</v>
      </c>
      <c r="I151" s="8" t="s">
        <v>38</v>
      </c>
      <c r="J151" s="8" t="s">
        <v>600</v>
      </c>
      <c r="K151" s="7">
        <v>1</v>
      </c>
      <c r="L151" s="5" t="s">
        <v>40</v>
      </c>
      <c r="M151" s="11" t="s">
        <v>29</v>
      </c>
      <c r="N151" s="7" t="s">
        <v>601</v>
      </c>
      <c r="O151" s="9" t="s">
        <v>103</v>
      </c>
      <c r="P151" s="11" t="s">
        <v>60</v>
      </c>
      <c r="Q151" s="8" t="s">
        <v>29</v>
      </c>
      <c r="R151" s="5" t="s">
        <v>29</v>
      </c>
      <c r="S151" s="5" t="s">
        <v>29</v>
      </c>
      <c r="T151" s="5" t="s">
        <v>29</v>
      </c>
      <c r="U151" s="5" t="s">
        <v>29</v>
      </c>
      <c r="V151" s="5" t="s">
        <v>29</v>
      </c>
      <c r="W151" s="8"/>
    </row>
    <row r="152" spans="1:23" hidden="1" x14ac:dyDescent="0.3">
      <c r="A152" s="5" t="s">
        <v>597</v>
      </c>
      <c r="B152" s="6" t="s">
        <v>562</v>
      </c>
      <c r="C152" s="7">
        <v>23</v>
      </c>
      <c r="D152" s="7">
        <v>2</v>
      </c>
      <c r="E152" s="8" t="s">
        <v>602</v>
      </c>
      <c r="F152" s="7">
        <v>7</v>
      </c>
      <c r="G152" s="8" t="s">
        <v>603</v>
      </c>
      <c r="H152" s="8" t="s">
        <v>54</v>
      </c>
      <c r="I152" s="8" t="s">
        <v>141</v>
      </c>
      <c r="J152" s="8" t="s">
        <v>604</v>
      </c>
      <c r="K152" s="7">
        <v>1</v>
      </c>
      <c r="L152" s="5" t="s">
        <v>605</v>
      </c>
      <c r="M152" s="9" t="s">
        <v>540</v>
      </c>
      <c r="N152" s="7" t="s">
        <v>31</v>
      </c>
      <c r="O152" s="9" t="s">
        <v>103</v>
      </c>
      <c r="P152" s="11" t="s">
        <v>60</v>
      </c>
      <c r="Q152" s="8" t="s">
        <v>606</v>
      </c>
      <c r="R152" s="5" t="s">
        <v>29</v>
      </c>
      <c r="S152" s="5" t="s">
        <v>29</v>
      </c>
      <c r="T152" s="5" t="s">
        <v>29</v>
      </c>
      <c r="U152" s="5" t="s">
        <v>29</v>
      </c>
      <c r="V152" s="5" t="s">
        <v>29</v>
      </c>
      <c r="W152" s="8"/>
    </row>
    <row r="153" spans="1:23" hidden="1" x14ac:dyDescent="0.3">
      <c r="A153" s="5" t="s">
        <v>597</v>
      </c>
      <c r="B153" s="6" t="s">
        <v>562</v>
      </c>
      <c r="C153" s="7">
        <v>23</v>
      </c>
      <c r="D153" s="7">
        <v>3</v>
      </c>
      <c r="E153" s="8" t="s">
        <v>607</v>
      </c>
      <c r="F153" s="7">
        <v>8</v>
      </c>
      <c r="G153" s="8" t="s">
        <v>608</v>
      </c>
      <c r="H153" s="8" t="s">
        <v>54</v>
      </c>
      <c r="I153" s="9" t="s">
        <v>983</v>
      </c>
      <c r="J153" s="8" t="s">
        <v>609</v>
      </c>
      <c r="K153" s="7">
        <v>1</v>
      </c>
      <c r="L153" s="5" t="s">
        <v>57</v>
      </c>
      <c r="M153" s="11" t="s">
        <v>235</v>
      </c>
      <c r="N153" s="7" t="s">
        <v>31</v>
      </c>
      <c r="O153" s="8" t="s">
        <v>51</v>
      </c>
      <c r="P153" s="11" t="s">
        <v>610</v>
      </c>
      <c r="Q153" s="8" t="s">
        <v>611</v>
      </c>
      <c r="R153" s="5" t="s">
        <v>29</v>
      </c>
      <c r="S153" s="5" t="s">
        <v>29</v>
      </c>
      <c r="T153" s="5" t="s">
        <v>29</v>
      </c>
      <c r="U153" s="5" t="s">
        <v>29</v>
      </c>
      <c r="V153" s="5" t="s">
        <v>29</v>
      </c>
      <c r="W153" s="8"/>
    </row>
    <row r="154" spans="1:23" s="12" customFormat="1" hidden="1" x14ac:dyDescent="0.3">
      <c r="A154" s="5" t="s">
        <v>597</v>
      </c>
      <c r="B154" s="6" t="s">
        <v>562</v>
      </c>
      <c r="C154" s="7">
        <v>23</v>
      </c>
      <c r="D154" s="7">
        <v>4</v>
      </c>
      <c r="E154" s="8" t="s">
        <v>612</v>
      </c>
      <c r="F154" s="7">
        <v>6</v>
      </c>
      <c r="G154" s="8" t="s">
        <v>613</v>
      </c>
      <c r="H154" s="8" t="s">
        <v>26</v>
      </c>
      <c r="I154" s="8" t="s">
        <v>27</v>
      </c>
      <c r="J154" s="8" t="s">
        <v>614</v>
      </c>
      <c r="K154" s="7">
        <v>2</v>
      </c>
      <c r="L154" s="5" t="s">
        <v>67</v>
      </c>
      <c r="M154" s="11" t="s">
        <v>143</v>
      </c>
      <c r="N154" s="7" t="s">
        <v>31</v>
      </c>
      <c r="O154" s="8" t="s">
        <v>375</v>
      </c>
      <c r="P154" s="11" t="s">
        <v>92</v>
      </c>
      <c r="Q154" s="8" t="s">
        <v>143</v>
      </c>
      <c r="R154" s="5" t="s">
        <v>29</v>
      </c>
      <c r="S154" s="5" t="s">
        <v>29</v>
      </c>
      <c r="T154" s="5" t="s">
        <v>29</v>
      </c>
      <c r="U154" s="5" t="s">
        <v>29</v>
      </c>
      <c r="V154" s="5" t="s">
        <v>29</v>
      </c>
      <c r="W154" s="8"/>
    </row>
    <row r="155" spans="1:23" hidden="1" x14ac:dyDescent="0.3">
      <c r="A155" s="5" t="s">
        <v>597</v>
      </c>
      <c r="B155" s="6" t="s">
        <v>562</v>
      </c>
      <c r="C155" s="7">
        <v>23</v>
      </c>
      <c r="D155" s="7">
        <v>5</v>
      </c>
      <c r="E155" s="8" t="s">
        <v>615</v>
      </c>
      <c r="F155" s="7">
        <v>8</v>
      </c>
      <c r="G155" s="8" t="s">
        <v>616</v>
      </c>
      <c r="H155" s="8" t="s">
        <v>64</v>
      </c>
      <c r="I155" s="8" t="s">
        <v>65</v>
      </c>
      <c r="J155" s="8" t="s">
        <v>617</v>
      </c>
      <c r="K155" s="7">
        <v>1</v>
      </c>
      <c r="L155" s="5" t="s">
        <v>57</v>
      </c>
      <c r="M155" s="11" t="s">
        <v>618</v>
      </c>
      <c r="N155" s="7" t="s">
        <v>619</v>
      </c>
      <c r="O155" s="8" t="s">
        <v>85</v>
      </c>
      <c r="P155" s="11" t="s">
        <v>466</v>
      </c>
      <c r="Q155" s="8" t="s">
        <v>618</v>
      </c>
      <c r="R155" s="5" t="s">
        <v>29</v>
      </c>
      <c r="S155" s="5" t="s">
        <v>29</v>
      </c>
      <c r="T155" s="5" t="s">
        <v>29</v>
      </c>
      <c r="U155" s="5" t="s">
        <v>29</v>
      </c>
      <c r="V155" s="5" t="s">
        <v>29</v>
      </c>
      <c r="W155" s="8"/>
    </row>
    <row r="156" spans="1:23" hidden="1" x14ac:dyDescent="0.3">
      <c r="A156" s="5" t="s">
        <v>620</v>
      </c>
      <c r="B156" s="6" t="s">
        <v>562</v>
      </c>
      <c r="C156" s="7">
        <v>24</v>
      </c>
      <c r="D156" s="7">
        <v>1</v>
      </c>
      <c r="E156" s="8" t="s">
        <v>621</v>
      </c>
      <c r="F156" s="7">
        <v>8</v>
      </c>
      <c r="G156" s="8" t="s">
        <v>622</v>
      </c>
      <c r="H156" s="8" t="s">
        <v>26</v>
      </c>
      <c r="I156" s="8" t="s">
        <v>27</v>
      </c>
      <c r="J156" s="8" t="s">
        <v>258</v>
      </c>
      <c r="K156" s="7">
        <v>1</v>
      </c>
      <c r="L156" s="5" t="s">
        <v>49</v>
      </c>
      <c r="M156" s="11" t="s">
        <v>260</v>
      </c>
      <c r="N156" s="7" t="s">
        <v>123</v>
      </c>
      <c r="O156" s="8" t="s">
        <v>78</v>
      </c>
      <c r="P156" s="11" t="s">
        <v>246</v>
      </c>
      <c r="Q156" s="9" t="s">
        <v>191</v>
      </c>
      <c r="R156" s="5" t="s">
        <v>29</v>
      </c>
      <c r="S156" s="5" t="s">
        <v>29</v>
      </c>
      <c r="T156" s="5" t="s">
        <v>29</v>
      </c>
      <c r="U156" s="5" t="s">
        <v>29</v>
      </c>
      <c r="V156" s="5" t="s">
        <v>29</v>
      </c>
      <c r="W156" s="8"/>
    </row>
    <row r="157" spans="1:23" hidden="1" x14ac:dyDescent="0.3">
      <c r="A157" s="5" t="s">
        <v>620</v>
      </c>
      <c r="B157" s="6" t="s">
        <v>562</v>
      </c>
      <c r="C157" s="7">
        <v>24</v>
      </c>
      <c r="D157" s="7">
        <v>2</v>
      </c>
      <c r="E157" s="8" t="s">
        <v>623</v>
      </c>
      <c r="F157" s="7">
        <v>9</v>
      </c>
      <c r="G157" s="8" t="s">
        <v>624</v>
      </c>
      <c r="H157" s="8" t="s">
        <v>54</v>
      </c>
      <c r="I157" s="8" t="s">
        <v>141</v>
      </c>
      <c r="J157" s="8" t="s">
        <v>625</v>
      </c>
      <c r="K157" s="7">
        <v>2</v>
      </c>
      <c r="L157" s="5" t="s">
        <v>57</v>
      </c>
      <c r="M157" s="11" t="s">
        <v>355</v>
      </c>
      <c r="N157" s="7" t="s">
        <v>31</v>
      </c>
      <c r="O157" s="8" t="s">
        <v>157</v>
      </c>
      <c r="P157" s="11" t="s">
        <v>60</v>
      </c>
      <c r="Q157" s="8" t="s">
        <v>170</v>
      </c>
      <c r="R157" s="5" t="s">
        <v>29</v>
      </c>
      <c r="S157" s="5" t="s">
        <v>29</v>
      </c>
      <c r="T157" s="5" t="s">
        <v>29</v>
      </c>
      <c r="U157" s="5" t="s">
        <v>29</v>
      </c>
      <c r="V157" s="5" t="s">
        <v>29</v>
      </c>
      <c r="W157" s="8"/>
    </row>
    <row r="158" spans="1:23" hidden="1" x14ac:dyDescent="0.3">
      <c r="A158" s="5" t="s">
        <v>620</v>
      </c>
      <c r="B158" s="6" t="s">
        <v>562</v>
      </c>
      <c r="C158" s="7">
        <v>24</v>
      </c>
      <c r="D158" s="7">
        <v>3</v>
      </c>
      <c r="E158" s="8" t="s">
        <v>626</v>
      </c>
      <c r="F158" s="7">
        <v>7</v>
      </c>
      <c r="G158" s="8" t="s">
        <v>627</v>
      </c>
      <c r="H158" s="8" t="s">
        <v>64</v>
      </c>
      <c r="I158" s="8" t="s">
        <v>137</v>
      </c>
      <c r="J158" s="8" t="s">
        <v>90</v>
      </c>
      <c r="K158" s="7">
        <v>3</v>
      </c>
      <c r="L158" s="5" t="s">
        <v>49</v>
      </c>
      <c r="M158" s="11" t="s">
        <v>1523</v>
      </c>
      <c r="N158" s="7" t="s">
        <v>31</v>
      </c>
      <c r="O158" s="8" t="s">
        <v>157</v>
      </c>
      <c r="P158" s="11" t="s">
        <v>92</v>
      </c>
      <c r="Q158" s="8" t="s">
        <v>118</v>
      </c>
      <c r="R158" s="5" t="s">
        <v>29</v>
      </c>
      <c r="S158" s="5" t="s">
        <v>29</v>
      </c>
      <c r="T158" s="5" t="s">
        <v>29</v>
      </c>
      <c r="U158" s="8" t="s">
        <v>628</v>
      </c>
      <c r="V158" s="5" t="s">
        <v>29</v>
      </c>
      <c r="W158" s="8"/>
    </row>
    <row r="159" spans="1:23" x14ac:dyDescent="0.3">
      <c r="A159" s="5" t="s">
        <v>620</v>
      </c>
      <c r="B159" s="6" t="s">
        <v>562</v>
      </c>
      <c r="C159" s="7">
        <v>24</v>
      </c>
      <c r="D159" s="7">
        <v>4</v>
      </c>
      <c r="E159" s="8" t="s">
        <v>629</v>
      </c>
      <c r="F159" s="7">
        <v>7</v>
      </c>
      <c r="G159" s="8" t="s">
        <v>630</v>
      </c>
      <c r="H159" s="9" t="s">
        <v>956</v>
      </c>
      <c r="I159" s="8" t="s">
        <v>70</v>
      </c>
      <c r="J159" s="8" t="s">
        <v>631</v>
      </c>
      <c r="K159" s="7">
        <v>3</v>
      </c>
      <c r="L159" s="10" t="s">
        <v>72</v>
      </c>
      <c r="M159" s="11" t="s">
        <v>632</v>
      </c>
      <c r="N159" s="7" t="s">
        <v>633</v>
      </c>
      <c r="O159" s="8" t="s">
        <v>78</v>
      </c>
      <c r="P159" s="11" t="s">
        <v>634</v>
      </c>
      <c r="Q159" s="8" t="s">
        <v>635</v>
      </c>
      <c r="R159" s="5" t="s">
        <v>29</v>
      </c>
      <c r="S159" s="5" t="s">
        <v>29</v>
      </c>
      <c r="T159" s="5" t="s">
        <v>29</v>
      </c>
      <c r="U159" s="5" t="s">
        <v>29</v>
      </c>
      <c r="V159" s="5" t="s">
        <v>29</v>
      </c>
      <c r="W159" s="8"/>
    </row>
    <row r="160" spans="1:23" x14ac:dyDescent="0.3">
      <c r="A160" s="5" t="s">
        <v>620</v>
      </c>
      <c r="B160" s="6" t="s">
        <v>562</v>
      </c>
      <c r="C160" s="7">
        <v>24</v>
      </c>
      <c r="D160" s="7">
        <v>5</v>
      </c>
      <c r="E160" s="8" t="s">
        <v>636</v>
      </c>
      <c r="F160" s="7">
        <v>5</v>
      </c>
      <c r="G160" s="8" t="s">
        <v>637</v>
      </c>
      <c r="H160" s="9" t="s">
        <v>956</v>
      </c>
      <c r="I160" s="8" t="s">
        <v>38</v>
      </c>
      <c r="J160" s="8" t="s">
        <v>638</v>
      </c>
      <c r="K160" s="7">
        <v>2</v>
      </c>
      <c r="L160" s="5" t="s">
        <v>639</v>
      </c>
      <c r="M160" s="11" t="s">
        <v>640</v>
      </c>
      <c r="N160" s="7" t="s">
        <v>31</v>
      </c>
      <c r="O160" s="8" t="s">
        <v>78</v>
      </c>
      <c r="P160" s="11" t="s">
        <v>265</v>
      </c>
      <c r="Q160" s="8" t="s">
        <v>641</v>
      </c>
      <c r="R160" s="5" t="s">
        <v>29</v>
      </c>
      <c r="S160" s="5" t="s">
        <v>29</v>
      </c>
      <c r="T160" s="5" t="s">
        <v>29</v>
      </c>
      <c r="U160" s="5" t="s">
        <v>29</v>
      </c>
      <c r="V160" s="5" t="s">
        <v>29</v>
      </c>
      <c r="W160" s="8"/>
    </row>
    <row r="161" spans="1:23" hidden="1" x14ac:dyDescent="0.3">
      <c r="A161" s="5" t="s">
        <v>642</v>
      </c>
      <c r="B161" s="6" t="s">
        <v>643</v>
      </c>
      <c r="C161" s="7">
        <v>25</v>
      </c>
      <c r="D161" s="7">
        <v>1</v>
      </c>
      <c r="E161" s="8" t="s">
        <v>644</v>
      </c>
      <c r="F161" s="7">
        <v>8</v>
      </c>
      <c r="G161" s="8" t="s">
        <v>645</v>
      </c>
      <c r="H161" s="8" t="s">
        <v>54</v>
      </c>
      <c r="I161" s="8" t="s">
        <v>82</v>
      </c>
      <c r="J161" s="9" t="s">
        <v>416</v>
      </c>
      <c r="K161" s="7">
        <v>2</v>
      </c>
      <c r="L161" s="5" t="s">
        <v>57</v>
      </c>
      <c r="M161" s="11" t="s">
        <v>507</v>
      </c>
      <c r="N161" s="7" t="s">
        <v>31</v>
      </c>
      <c r="O161" s="8" t="s">
        <v>157</v>
      </c>
      <c r="P161" s="11" t="s">
        <v>60</v>
      </c>
      <c r="Q161" s="8" t="s">
        <v>392</v>
      </c>
      <c r="R161" s="5" t="s">
        <v>29</v>
      </c>
      <c r="S161" s="5" t="s">
        <v>29</v>
      </c>
      <c r="T161" s="5" t="s">
        <v>29</v>
      </c>
      <c r="U161" s="5" t="s">
        <v>29</v>
      </c>
      <c r="V161" s="5" t="s">
        <v>29</v>
      </c>
      <c r="W161" s="8"/>
    </row>
    <row r="162" spans="1:23" s="12" customFormat="1" hidden="1" x14ac:dyDescent="0.3">
      <c r="A162" s="5" t="s">
        <v>642</v>
      </c>
      <c r="B162" s="6" t="s">
        <v>643</v>
      </c>
      <c r="C162" s="7">
        <v>25</v>
      </c>
      <c r="D162" s="7">
        <v>2</v>
      </c>
      <c r="E162" s="8" t="s">
        <v>646</v>
      </c>
      <c r="F162" s="7">
        <v>7</v>
      </c>
      <c r="G162" s="8" t="s">
        <v>647</v>
      </c>
      <c r="H162" s="8" t="s">
        <v>54</v>
      </c>
      <c r="I162" s="8" t="s">
        <v>82</v>
      </c>
      <c r="J162" s="8" t="s">
        <v>210</v>
      </c>
      <c r="K162" s="7">
        <v>2</v>
      </c>
      <c r="L162" s="5" t="s">
        <v>57</v>
      </c>
      <c r="M162" s="11" t="s">
        <v>1523</v>
      </c>
      <c r="N162" s="7" t="s">
        <v>31</v>
      </c>
      <c r="O162" s="8" t="s">
        <v>157</v>
      </c>
      <c r="P162" s="11" t="s">
        <v>86</v>
      </c>
      <c r="Q162" s="8" t="s">
        <v>87</v>
      </c>
      <c r="R162" s="5" t="s">
        <v>29</v>
      </c>
      <c r="S162" s="5" t="s">
        <v>29</v>
      </c>
      <c r="T162" s="5" t="s">
        <v>29</v>
      </c>
      <c r="U162" s="5" t="s">
        <v>29</v>
      </c>
      <c r="V162" s="5" t="s">
        <v>29</v>
      </c>
      <c r="W162" s="8"/>
    </row>
    <row r="163" spans="1:23" hidden="1" x14ac:dyDescent="0.3">
      <c r="A163" s="5" t="s">
        <v>642</v>
      </c>
      <c r="B163" s="6" t="s">
        <v>643</v>
      </c>
      <c r="C163" s="7">
        <v>25</v>
      </c>
      <c r="D163" s="7">
        <v>3</v>
      </c>
      <c r="E163" s="8" t="s">
        <v>648</v>
      </c>
      <c r="F163" s="7">
        <v>10</v>
      </c>
      <c r="G163" s="8" t="s">
        <v>649</v>
      </c>
      <c r="H163" s="8" t="s">
        <v>26</v>
      </c>
      <c r="I163" s="8" t="s">
        <v>27</v>
      </c>
      <c r="J163" s="8" t="s">
        <v>650</v>
      </c>
      <c r="K163" s="7">
        <v>1</v>
      </c>
      <c r="L163" s="5" t="s">
        <v>57</v>
      </c>
      <c r="M163" s="11" t="s">
        <v>93</v>
      </c>
      <c r="N163" s="7" t="s">
        <v>31</v>
      </c>
      <c r="O163" s="8" t="s">
        <v>157</v>
      </c>
      <c r="P163" s="11" t="s">
        <v>466</v>
      </c>
      <c r="Q163" s="8" t="s">
        <v>570</v>
      </c>
      <c r="R163" s="5" t="s">
        <v>29</v>
      </c>
      <c r="S163" s="5" t="s">
        <v>29</v>
      </c>
      <c r="T163" s="5" t="s">
        <v>29</v>
      </c>
      <c r="U163" s="5" t="s">
        <v>29</v>
      </c>
      <c r="V163" s="5" t="s">
        <v>29</v>
      </c>
      <c r="W163" s="8"/>
    </row>
    <row r="164" spans="1:23" hidden="1" x14ac:dyDescent="0.3">
      <c r="A164" s="5" t="s">
        <v>642</v>
      </c>
      <c r="B164" s="6" t="s">
        <v>643</v>
      </c>
      <c r="C164" s="7">
        <v>25</v>
      </c>
      <c r="D164" s="7">
        <v>4</v>
      </c>
      <c r="E164" s="8" t="s">
        <v>651</v>
      </c>
      <c r="F164" s="7">
        <v>10</v>
      </c>
      <c r="G164" s="8" t="s">
        <v>652</v>
      </c>
      <c r="H164" s="8" t="s">
        <v>64</v>
      </c>
      <c r="I164" s="8" t="s">
        <v>137</v>
      </c>
      <c r="J164" s="8" t="s">
        <v>653</v>
      </c>
      <c r="K164" s="7">
        <v>3</v>
      </c>
      <c r="L164" s="5" t="s">
        <v>57</v>
      </c>
      <c r="M164" s="11" t="s">
        <v>654</v>
      </c>
      <c r="N164" s="7" t="s">
        <v>31</v>
      </c>
      <c r="O164" s="8" t="s">
        <v>78</v>
      </c>
      <c r="P164" s="11" t="s">
        <v>655</v>
      </c>
      <c r="Q164" s="8" t="s">
        <v>284</v>
      </c>
      <c r="R164" s="5" t="s">
        <v>29</v>
      </c>
      <c r="S164" s="5" t="s">
        <v>29</v>
      </c>
      <c r="T164" s="5" t="s">
        <v>29</v>
      </c>
      <c r="U164" s="5" t="s">
        <v>29</v>
      </c>
      <c r="V164" s="5" t="s">
        <v>29</v>
      </c>
      <c r="W164" s="8"/>
    </row>
    <row r="165" spans="1:23" hidden="1" x14ac:dyDescent="0.3">
      <c r="A165" s="5" t="s">
        <v>656</v>
      </c>
      <c r="B165" s="6" t="s">
        <v>643</v>
      </c>
      <c r="C165" s="7">
        <v>26</v>
      </c>
      <c r="D165" s="7">
        <v>1</v>
      </c>
      <c r="E165" s="8" t="s">
        <v>657</v>
      </c>
      <c r="F165" s="7">
        <v>6</v>
      </c>
      <c r="G165" s="8" t="s">
        <v>658</v>
      </c>
      <c r="H165" s="8" t="s">
        <v>64</v>
      </c>
      <c r="I165" s="8" t="s">
        <v>368</v>
      </c>
      <c r="J165" s="8" t="s">
        <v>650</v>
      </c>
      <c r="K165" s="7">
        <v>3</v>
      </c>
      <c r="L165" s="5" t="s">
        <v>57</v>
      </c>
      <c r="M165" s="11" t="s">
        <v>93</v>
      </c>
      <c r="N165" s="7" t="s">
        <v>31</v>
      </c>
      <c r="O165" s="8" t="s">
        <v>157</v>
      </c>
      <c r="P165" s="11" t="s">
        <v>466</v>
      </c>
      <c r="Q165" s="8" t="s">
        <v>570</v>
      </c>
      <c r="R165" s="8" t="s">
        <v>584</v>
      </c>
      <c r="S165" s="17" t="s">
        <v>659</v>
      </c>
      <c r="T165" s="8" t="s">
        <v>660</v>
      </c>
      <c r="U165" s="5" t="s">
        <v>29</v>
      </c>
      <c r="V165" s="8" t="s">
        <v>661</v>
      </c>
      <c r="W165" s="8"/>
    </row>
    <row r="166" spans="1:23" s="12" customFormat="1" hidden="1" x14ac:dyDescent="0.3">
      <c r="A166" s="5" t="s">
        <v>656</v>
      </c>
      <c r="B166" s="6" t="s">
        <v>643</v>
      </c>
      <c r="C166" s="7">
        <v>26</v>
      </c>
      <c r="D166" s="7">
        <v>2</v>
      </c>
      <c r="E166" s="8" t="s">
        <v>662</v>
      </c>
      <c r="F166" s="7">
        <v>6</v>
      </c>
      <c r="G166" s="8" t="s">
        <v>663</v>
      </c>
      <c r="H166" s="8" t="s">
        <v>64</v>
      </c>
      <c r="I166" s="8" t="s">
        <v>137</v>
      </c>
      <c r="J166" s="8" t="s">
        <v>664</v>
      </c>
      <c r="K166" s="7">
        <v>1</v>
      </c>
      <c r="L166" s="5" t="s">
        <v>49</v>
      </c>
      <c r="M166" s="11" t="s">
        <v>665</v>
      </c>
      <c r="N166" s="7" t="s">
        <v>31</v>
      </c>
      <c r="O166" s="8" t="s">
        <v>78</v>
      </c>
      <c r="P166" s="11" t="s">
        <v>666</v>
      </c>
      <c r="Q166" s="8" t="s">
        <v>665</v>
      </c>
      <c r="R166" s="5" t="s">
        <v>29</v>
      </c>
      <c r="S166" s="17" t="s">
        <v>520</v>
      </c>
      <c r="T166" s="5" t="s">
        <v>29</v>
      </c>
      <c r="U166" s="5" t="s">
        <v>29</v>
      </c>
      <c r="V166" s="5" t="s">
        <v>29</v>
      </c>
      <c r="W166" s="8"/>
    </row>
    <row r="167" spans="1:23" hidden="1" x14ac:dyDescent="0.3">
      <c r="A167" s="5" t="s">
        <v>656</v>
      </c>
      <c r="B167" s="6" t="s">
        <v>643</v>
      </c>
      <c r="C167" s="7">
        <v>26</v>
      </c>
      <c r="D167" s="7">
        <v>3</v>
      </c>
      <c r="E167" s="8" t="s">
        <v>667</v>
      </c>
      <c r="F167" s="7">
        <v>11</v>
      </c>
      <c r="G167" s="8" t="s">
        <v>668</v>
      </c>
      <c r="H167" s="8" t="s">
        <v>54</v>
      </c>
      <c r="I167" s="9" t="s">
        <v>55</v>
      </c>
      <c r="J167" s="8" t="s">
        <v>90</v>
      </c>
      <c r="K167" s="7">
        <v>3</v>
      </c>
      <c r="L167" s="5" t="s">
        <v>57</v>
      </c>
      <c r="M167" s="11" t="s">
        <v>1523</v>
      </c>
      <c r="N167" s="7" t="s">
        <v>31</v>
      </c>
      <c r="O167" s="8" t="s">
        <v>157</v>
      </c>
      <c r="P167" s="11" t="s">
        <v>92</v>
      </c>
      <c r="Q167" s="8" t="s">
        <v>118</v>
      </c>
      <c r="R167" s="5" t="s">
        <v>29</v>
      </c>
      <c r="S167" s="5" t="s">
        <v>29</v>
      </c>
      <c r="T167" s="5" t="s">
        <v>29</v>
      </c>
      <c r="U167" s="5" t="s">
        <v>29</v>
      </c>
      <c r="V167" s="5" t="s">
        <v>29</v>
      </c>
      <c r="W167" s="8"/>
    </row>
    <row r="168" spans="1:23" x14ac:dyDescent="0.3">
      <c r="A168" s="5" t="s">
        <v>656</v>
      </c>
      <c r="B168" s="6" t="s">
        <v>643</v>
      </c>
      <c r="C168" s="7">
        <v>26</v>
      </c>
      <c r="D168" s="7">
        <v>4</v>
      </c>
      <c r="E168" s="8" t="s">
        <v>669</v>
      </c>
      <c r="F168" s="7">
        <v>3</v>
      </c>
      <c r="G168" s="8" t="s">
        <v>670</v>
      </c>
      <c r="H168" s="9" t="s">
        <v>956</v>
      </c>
      <c r="I168" s="8" t="s">
        <v>38</v>
      </c>
      <c r="J168" s="8" t="s">
        <v>671</v>
      </c>
      <c r="K168" s="7">
        <v>1</v>
      </c>
      <c r="L168" s="5" t="s">
        <v>49</v>
      </c>
      <c r="M168" s="11" t="s">
        <v>672</v>
      </c>
      <c r="N168" s="7" t="s">
        <v>31</v>
      </c>
      <c r="O168" s="8" t="s">
        <v>78</v>
      </c>
      <c r="P168" s="11" t="s">
        <v>673</v>
      </c>
      <c r="Q168" s="8" t="s">
        <v>570</v>
      </c>
      <c r="R168" s="5" t="s">
        <v>29</v>
      </c>
      <c r="S168" s="5" t="s">
        <v>29</v>
      </c>
      <c r="T168" s="5" t="s">
        <v>29</v>
      </c>
      <c r="U168" s="5" t="s">
        <v>29</v>
      </c>
      <c r="V168" s="5" t="s">
        <v>29</v>
      </c>
      <c r="W168" s="8"/>
    </row>
    <row r="169" spans="1:23" hidden="1" x14ac:dyDescent="0.3">
      <c r="A169" s="5" t="s">
        <v>656</v>
      </c>
      <c r="B169" s="6" t="s">
        <v>643</v>
      </c>
      <c r="C169" s="7">
        <v>26</v>
      </c>
      <c r="D169" s="7">
        <v>5</v>
      </c>
      <c r="E169" s="8" t="s">
        <v>674</v>
      </c>
      <c r="F169" s="7">
        <v>8</v>
      </c>
      <c r="G169" s="8" t="s">
        <v>675</v>
      </c>
      <c r="H169" s="8" t="s">
        <v>160</v>
      </c>
      <c r="I169" s="9" t="s">
        <v>161</v>
      </c>
      <c r="J169" s="8" t="s">
        <v>676</v>
      </c>
      <c r="K169" s="7">
        <v>5</v>
      </c>
      <c r="L169" s="5" t="s">
        <v>605</v>
      </c>
      <c r="M169" s="11" t="s">
        <v>677</v>
      </c>
      <c r="N169" s="7" t="s">
        <v>678</v>
      </c>
      <c r="O169" s="8" t="s">
        <v>375</v>
      </c>
      <c r="P169" s="11" t="s">
        <v>161</v>
      </c>
      <c r="Q169" s="8" t="s">
        <v>677</v>
      </c>
      <c r="R169" s="5" t="s">
        <v>29</v>
      </c>
      <c r="S169" s="5" t="s">
        <v>29</v>
      </c>
      <c r="T169" s="5" t="s">
        <v>29</v>
      </c>
      <c r="U169" s="5" t="s">
        <v>29</v>
      </c>
      <c r="V169" s="5" t="s">
        <v>29</v>
      </c>
      <c r="W169" s="8"/>
    </row>
    <row r="170" spans="1:23" s="12" customFormat="1" hidden="1" x14ac:dyDescent="0.3">
      <c r="A170" s="5" t="s">
        <v>679</v>
      </c>
      <c r="B170" s="6" t="s">
        <v>643</v>
      </c>
      <c r="C170" s="7">
        <v>27</v>
      </c>
      <c r="D170" s="7">
        <v>1</v>
      </c>
      <c r="E170" s="8" t="s">
        <v>680</v>
      </c>
      <c r="F170" s="7">
        <v>6</v>
      </c>
      <c r="G170" s="8" t="s">
        <v>681</v>
      </c>
      <c r="H170" s="8" t="s">
        <v>64</v>
      </c>
      <c r="I170" s="8" t="s">
        <v>137</v>
      </c>
      <c r="J170" s="8" t="s">
        <v>682</v>
      </c>
      <c r="K170" s="7">
        <v>2</v>
      </c>
      <c r="L170" s="5" t="s">
        <v>67</v>
      </c>
      <c r="M170" s="11" t="s">
        <v>229</v>
      </c>
      <c r="N170" s="7" t="s">
        <v>31</v>
      </c>
      <c r="O170" s="8" t="s">
        <v>78</v>
      </c>
      <c r="P170" s="11" t="s">
        <v>655</v>
      </c>
      <c r="Q170" s="15" t="s">
        <v>229</v>
      </c>
      <c r="R170" s="5" t="s">
        <v>29</v>
      </c>
      <c r="S170" s="17" t="s">
        <v>520</v>
      </c>
      <c r="T170" s="5" t="s">
        <v>29</v>
      </c>
      <c r="U170" s="5" t="s">
        <v>29</v>
      </c>
      <c r="V170" s="5" t="s">
        <v>29</v>
      </c>
      <c r="W170" s="8"/>
    </row>
    <row r="171" spans="1:23" hidden="1" x14ac:dyDescent="0.3">
      <c r="A171" s="5" t="s">
        <v>679</v>
      </c>
      <c r="B171" s="6" t="s">
        <v>643</v>
      </c>
      <c r="C171" s="7">
        <v>27</v>
      </c>
      <c r="D171" s="7">
        <v>2</v>
      </c>
      <c r="E171" s="8" t="s">
        <v>683</v>
      </c>
      <c r="F171" s="7">
        <v>8</v>
      </c>
      <c r="G171" s="8" t="s">
        <v>684</v>
      </c>
      <c r="H171" s="8" t="s">
        <v>64</v>
      </c>
      <c r="I171" s="8" t="s">
        <v>137</v>
      </c>
      <c r="J171" s="9" t="s">
        <v>416</v>
      </c>
      <c r="K171" s="7">
        <v>2</v>
      </c>
      <c r="L171" s="10" t="s">
        <v>72</v>
      </c>
      <c r="M171" s="11" t="s">
        <v>507</v>
      </c>
      <c r="N171" s="7" t="s">
        <v>31</v>
      </c>
      <c r="O171" s="8" t="s">
        <v>157</v>
      </c>
      <c r="P171" s="11" t="s">
        <v>60</v>
      </c>
      <c r="Q171" s="8" t="s">
        <v>392</v>
      </c>
      <c r="R171" s="5" t="s">
        <v>29</v>
      </c>
      <c r="S171" s="5" t="s">
        <v>29</v>
      </c>
      <c r="T171" s="5" t="s">
        <v>29</v>
      </c>
      <c r="U171" s="5" t="s">
        <v>29</v>
      </c>
      <c r="V171" s="5" t="s">
        <v>29</v>
      </c>
      <c r="W171" s="8"/>
    </row>
    <row r="172" spans="1:23" x14ac:dyDescent="0.3">
      <c r="A172" s="5" t="s">
        <v>679</v>
      </c>
      <c r="B172" s="6" t="s">
        <v>643</v>
      </c>
      <c r="C172" s="7">
        <v>27</v>
      </c>
      <c r="D172" s="7">
        <v>3</v>
      </c>
      <c r="E172" s="8" t="s">
        <v>685</v>
      </c>
      <c r="F172" s="7">
        <v>10</v>
      </c>
      <c r="G172" s="8" t="s">
        <v>686</v>
      </c>
      <c r="H172" s="9" t="s">
        <v>956</v>
      </c>
      <c r="I172" s="9" t="s">
        <v>183</v>
      </c>
      <c r="J172" s="8" t="s">
        <v>687</v>
      </c>
      <c r="K172" s="7">
        <v>1</v>
      </c>
      <c r="L172" s="5" t="s">
        <v>49</v>
      </c>
      <c r="M172" s="11" t="s">
        <v>688</v>
      </c>
      <c r="N172" s="7" t="s">
        <v>59</v>
      </c>
      <c r="O172" s="8" t="s">
        <v>78</v>
      </c>
      <c r="P172" s="11" t="s">
        <v>60</v>
      </c>
      <c r="Q172" s="9" t="s">
        <v>191</v>
      </c>
      <c r="R172" s="5" t="s">
        <v>29</v>
      </c>
      <c r="S172" s="5" t="s">
        <v>29</v>
      </c>
      <c r="T172" s="5" t="s">
        <v>29</v>
      </c>
      <c r="U172" s="5" t="s">
        <v>29</v>
      </c>
      <c r="V172" s="5" t="s">
        <v>29</v>
      </c>
      <c r="W172" s="8"/>
    </row>
    <row r="173" spans="1:23" hidden="1" x14ac:dyDescent="0.3">
      <c r="A173" s="5" t="s">
        <v>679</v>
      </c>
      <c r="B173" s="6" t="s">
        <v>643</v>
      </c>
      <c r="C173" s="7">
        <v>27</v>
      </c>
      <c r="D173" s="7">
        <v>4</v>
      </c>
      <c r="E173" s="8" t="s">
        <v>689</v>
      </c>
      <c r="F173" s="7">
        <v>11</v>
      </c>
      <c r="G173" s="8" t="s">
        <v>690</v>
      </c>
      <c r="H173" s="8" t="s">
        <v>54</v>
      </c>
      <c r="I173" s="8" t="s">
        <v>82</v>
      </c>
      <c r="J173" s="9" t="s">
        <v>691</v>
      </c>
      <c r="K173" s="7">
        <v>1</v>
      </c>
      <c r="L173" s="5" t="s">
        <v>49</v>
      </c>
      <c r="M173" s="11" t="s">
        <v>692</v>
      </c>
      <c r="N173" s="7" t="s">
        <v>31</v>
      </c>
      <c r="O173" s="8" t="s">
        <v>375</v>
      </c>
      <c r="P173" s="11" t="s">
        <v>693</v>
      </c>
      <c r="Q173" s="23" t="s">
        <v>1522</v>
      </c>
      <c r="R173" s="5" t="s">
        <v>29</v>
      </c>
      <c r="S173" s="5" t="s">
        <v>29</v>
      </c>
      <c r="T173" s="5" t="s">
        <v>29</v>
      </c>
      <c r="U173" s="5" t="s">
        <v>29</v>
      </c>
      <c r="V173" s="5" t="s">
        <v>29</v>
      </c>
      <c r="W173" s="8"/>
    </row>
    <row r="174" spans="1:23" s="12" customFormat="1" hidden="1" x14ac:dyDescent="0.3">
      <c r="A174" s="5" t="s">
        <v>694</v>
      </c>
      <c r="B174" s="6" t="s">
        <v>643</v>
      </c>
      <c r="C174" s="7">
        <v>28</v>
      </c>
      <c r="D174" s="7">
        <v>1</v>
      </c>
      <c r="E174" s="8" t="s">
        <v>695</v>
      </c>
      <c r="F174" s="7">
        <v>11</v>
      </c>
      <c r="G174" s="8" t="s">
        <v>696</v>
      </c>
      <c r="H174" s="8" t="s">
        <v>54</v>
      </c>
      <c r="I174" s="8" t="s">
        <v>82</v>
      </c>
      <c r="J174" s="8" t="s">
        <v>697</v>
      </c>
      <c r="K174" s="7">
        <v>4</v>
      </c>
      <c r="L174" s="5" t="s">
        <v>67</v>
      </c>
      <c r="M174" s="11" t="s">
        <v>93</v>
      </c>
      <c r="N174" s="7" t="s">
        <v>31</v>
      </c>
      <c r="O174" s="9" t="s">
        <v>103</v>
      </c>
      <c r="P174" s="11" t="s">
        <v>60</v>
      </c>
      <c r="Q174" s="8" t="s">
        <v>93</v>
      </c>
      <c r="R174" s="5" t="s">
        <v>29</v>
      </c>
      <c r="S174" s="5" t="s">
        <v>29</v>
      </c>
      <c r="T174" s="5" t="s">
        <v>29</v>
      </c>
      <c r="U174" s="5" t="s">
        <v>29</v>
      </c>
      <c r="V174" s="5" t="s">
        <v>29</v>
      </c>
      <c r="W174" s="8"/>
    </row>
    <row r="175" spans="1:23" x14ac:dyDescent="0.3">
      <c r="A175" s="5" t="s">
        <v>694</v>
      </c>
      <c r="B175" s="6" t="s">
        <v>643</v>
      </c>
      <c r="C175" s="7">
        <v>28</v>
      </c>
      <c r="D175" s="7">
        <v>2</v>
      </c>
      <c r="E175" s="8" t="s">
        <v>698</v>
      </c>
      <c r="F175" s="7">
        <v>9</v>
      </c>
      <c r="G175" s="8" t="s">
        <v>699</v>
      </c>
      <c r="H175" s="9" t="s">
        <v>956</v>
      </c>
      <c r="I175" s="9" t="s">
        <v>183</v>
      </c>
      <c r="J175" s="8" t="s">
        <v>700</v>
      </c>
      <c r="K175" s="7">
        <v>3</v>
      </c>
      <c r="L175" s="5" t="s">
        <v>701</v>
      </c>
      <c r="M175" s="11" t="s">
        <v>702</v>
      </c>
      <c r="N175" s="7" t="s">
        <v>59</v>
      </c>
      <c r="O175" s="9" t="s">
        <v>103</v>
      </c>
      <c r="P175" s="11" t="s">
        <v>60</v>
      </c>
      <c r="Q175" s="8" t="s">
        <v>702</v>
      </c>
      <c r="R175" s="8" t="s">
        <v>508</v>
      </c>
      <c r="S175" s="17" t="s">
        <v>520</v>
      </c>
      <c r="T175" s="8" t="s">
        <v>703</v>
      </c>
      <c r="U175" s="5" t="s">
        <v>29</v>
      </c>
      <c r="V175" s="5" t="s">
        <v>29</v>
      </c>
      <c r="W175" s="8"/>
    </row>
    <row r="176" spans="1:23" x14ac:dyDescent="0.3">
      <c r="A176" s="5" t="s">
        <v>694</v>
      </c>
      <c r="B176" s="6" t="s">
        <v>643</v>
      </c>
      <c r="C176" s="7">
        <v>28</v>
      </c>
      <c r="D176" s="7">
        <v>3</v>
      </c>
      <c r="E176" s="8" t="s">
        <v>704</v>
      </c>
      <c r="F176" s="7">
        <v>11</v>
      </c>
      <c r="G176" s="8" t="s">
        <v>705</v>
      </c>
      <c r="H176" s="9" t="s">
        <v>956</v>
      </c>
      <c r="I176" s="8" t="s">
        <v>70</v>
      </c>
      <c r="J176" s="8" t="s">
        <v>706</v>
      </c>
      <c r="K176" s="7">
        <v>2</v>
      </c>
      <c r="L176" s="5" t="s">
        <v>707</v>
      </c>
      <c r="M176" s="11" t="s">
        <v>229</v>
      </c>
      <c r="N176" s="7" t="s">
        <v>31</v>
      </c>
      <c r="O176" s="8" t="s">
        <v>375</v>
      </c>
      <c r="P176" s="11" t="s">
        <v>265</v>
      </c>
      <c r="Q176" s="15" t="s">
        <v>229</v>
      </c>
      <c r="R176" s="5" t="s">
        <v>29</v>
      </c>
      <c r="S176" s="5" t="s">
        <v>29</v>
      </c>
      <c r="T176" s="5" t="s">
        <v>29</v>
      </c>
      <c r="U176" s="5" t="s">
        <v>29</v>
      </c>
      <c r="V176" s="5" t="s">
        <v>29</v>
      </c>
      <c r="W176" s="8"/>
    </row>
    <row r="177" spans="1:23" s="12" customFormat="1" hidden="1" x14ac:dyDescent="0.3">
      <c r="A177" s="5" t="s">
        <v>694</v>
      </c>
      <c r="B177" s="6" t="s">
        <v>643</v>
      </c>
      <c r="C177" s="7">
        <v>28</v>
      </c>
      <c r="D177" s="7">
        <v>4</v>
      </c>
      <c r="E177" s="8" t="s">
        <v>708</v>
      </c>
      <c r="F177" s="7">
        <v>9</v>
      </c>
      <c r="G177" s="8" t="s">
        <v>709</v>
      </c>
      <c r="H177" s="8" t="s">
        <v>64</v>
      </c>
      <c r="I177" s="8" t="s">
        <v>65</v>
      </c>
      <c r="J177" s="8" t="s">
        <v>710</v>
      </c>
      <c r="K177" s="7">
        <v>2</v>
      </c>
      <c r="L177" s="5" t="s">
        <v>67</v>
      </c>
      <c r="M177" s="11" t="s">
        <v>711</v>
      </c>
      <c r="N177" s="7" t="s">
        <v>31</v>
      </c>
      <c r="O177" s="8" t="s">
        <v>78</v>
      </c>
      <c r="P177" s="11" t="s">
        <v>712</v>
      </c>
      <c r="Q177" s="8" t="s">
        <v>711</v>
      </c>
      <c r="R177" s="8" t="s">
        <v>584</v>
      </c>
      <c r="S177" s="8" t="s">
        <v>713</v>
      </c>
      <c r="T177" s="5" t="s">
        <v>29</v>
      </c>
      <c r="U177" s="8" t="s">
        <v>714</v>
      </c>
      <c r="V177" s="8" t="s">
        <v>715</v>
      </c>
      <c r="W177" s="8"/>
    </row>
    <row r="178" spans="1:23" hidden="1" x14ac:dyDescent="0.3">
      <c r="A178" s="10" t="s">
        <v>716</v>
      </c>
      <c r="B178" s="13" t="s">
        <v>717</v>
      </c>
      <c r="C178" s="14">
        <v>29</v>
      </c>
      <c r="D178" s="14">
        <v>1</v>
      </c>
      <c r="E178" s="9" t="s">
        <v>718</v>
      </c>
      <c r="F178" s="14">
        <v>16</v>
      </c>
      <c r="G178" s="9" t="s">
        <v>719</v>
      </c>
      <c r="H178" s="9" t="s">
        <v>54</v>
      </c>
      <c r="I178" s="9" t="s">
        <v>55</v>
      </c>
      <c r="J178" s="9" t="s">
        <v>720</v>
      </c>
      <c r="K178" s="14">
        <v>2</v>
      </c>
      <c r="L178" s="10" t="s">
        <v>57</v>
      </c>
      <c r="M178" s="15" t="s">
        <v>721</v>
      </c>
      <c r="N178" s="14" t="s">
        <v>722</v>
      </c>
      <c r="O178" s="9" t="s">
        <v>157</v>
      </c>
      <c r="P178" s="15" t="s">
        <v>723</v>
      </c>
      <c r="Q178" s="9" t="s">
        <v>724</v>
      </c>
      <c r="R178" s="5" t="s">
        <v>29</v>
      </c>
      <c r="S178" s="5" t="s">
        <v>29</v>
      </c>
      <c r="T178" s="5" t="s">
        <v>29</v>
      </c>
      <c r="U178" s="5" t="s">
        <v>29</v>
      </c>
      <c r="V178" s="5" t="s">
        <v>29</v>
      </c>
    </row>
    <row r="179" spans="1:23" hidden="1" x14ac:dyDescent="0.3">
      <c r="A179" s="10" t="s">
        <v>716</v>
      </c>
      <c r="B179" s="13" t="s">
        <v>717</v>
      </c>
      <c r="C179" s="14">
        <v>29</v>
      </c>
      <c r="D179" s="14">
        <v>2</v>
      </c>
      <c r="E179" s="9" t="s">
        <v>725</v>
      </c>
      <c r="F179" s="14">
        <v>28</v>
      </c>
      <c r="G179" s="9" t="s">
        <v>726</v>
      </c>
      <c r="H179" s="9" t="s">
        <v>54</v>
      </c>
      <c r="I179" s="9" t="s">
        <v>983</v>
      </c>
      <c r="J179" s="9" t="s">
        <v>727</v>
      </c>
      <c r="K179" s="14">
        <v>1</v>
      </c>
      <c r="L179" s="10" t="s">
        <v>57</v>
      </c>
      <c r="M179" s="15" t="s">
        <v>728</v>
      </c>
      <c r="N179" s="14" t="s">
        <v>729</v>
      </c>
      <c r="O179" s="9" t="s">
        <v>43</v>
      </c>
      <c r="P179" s="15" t="s">
        <v>730</v>
      </c>
      <c r="Q179" s="9" t="s">
        <v>29</v>
      </c>
      <c r="R179" s="5" t="s">
        <v>29</v>
      </c>
      <c r="S179" s="5" t="s">
        <v>29</v>
      </c>
      <c r="T179" s="5" t="s">
        <v>29</v>
      </c>
      <c r="U179" s="5" t="s">
        <v>29</v>
      </c>
      <c r="V179" s="5" t="s">
        <v>29</v>
      </c>
    </row>
    <row r="180" spans="1:23" hidden="1" x14ac:dyDescent="0.3">
      <c r="A180" s="10" t="s">
        <v>716</v>
      </c>
      <c r="B180" s="13" t="s">
        <v>717</v>
      </c>
      <c r="C180" s="14">
        <v>29</v>
      </c>
      <c r="D180" s="14">
        <v>3</v>
      </c>
      <c r="E180" s="9" t="s">
        <v>731</v>
      </c>
      <c r="F180" s="14">
        <v>11</v>
      </c>
      <c r="G180" s="9" t="s">
        <v>732</v>
      </c>
      <c r="H180" s="9" t="s">
        <v>54</v>
      </c>
      <c r="I180" s="9" t="s">
        <v>983</v>
      </c>
      <c r="J180" s="9" t="s">
        <v>733</v>
      </c>
      <c r="K180" s="14">
        <v>1</v>
      </c>
      <c r="L180" s="10" t="s">
        <v>174</v>
      </c>
      <c r="M180" s="15" t="s">
        <v>734</v>
      </c>
      <c r="N180" s="14" t="s">
        <v>729</v>
      </c>
      <c r="O180" s="8" t="s">
        <v>85</v>
      </c>
      <c r="P180" s="15" t="s">
        <v>79</v>
      </c>
      <c r="Q180" s="15" t="s">
        <v>735</v>
      </c>
      <c r="R180" s="5" t="s">
        <v>29</v>
      </c>
      <c r="S180" s="5" t="s">
        <v>29</v>
      </c>
      <c r="T180" s="5" t="s">
        <v>29</v>
      </c>
      <c r="U180" s="5" t="s">
        <v>29</v>
      </c>
      <c r="V180" s="5" t="s">
        <v>29</v>
      </c>
    </row>
    <row r="181" spans="1:23" hidden="1" x14ac:dyDescent="0.3">
      <c r="A181" s="10" t="s">
        <v>716</v>
      </c>
      <c r="B181" s="13" t="s">
        <v>717</v>
      </c>
      <c r="C181" s="14">
        <v>29</v>
      </c>
      <c r="D181" s="14">
        <v>4</v>
      </c>
      <c r="E181" s="9" t="s">
        <v>736</v>
      </c>
      <c r="F181" s="14">
        <v>16</v>
      </c>
      <c r="G181" s="9" t="s">
        <v>737</v>
      </c>
      <c r="H181" s="9" t="s">
        <v>54</v>
      </c>
      <c r="I181" s="9" t="s">
        <v>326</v>
      </c>
      <c r="J181" s="9" t="s">
        <v>738</v>
      </c>
      <c r="K181" s="14">
        <v>5</v>
      </c>
      <c r="L181" s="10" t="s">
        <v>29</v>
      </c>
      <c r="M181" s="15" t="s">
        <v>191</v>
      </c>
      <c r="N181" s="14" t="s">
        <v>29</v>
      </c>
      <c r="O181" s="9" t="s">
        <v>78</v>
      </c>
      <c r="P181" s="15" t="s">
        <v>739</v>
      </c>
      <c r="Q181" s="9" t="s">
        <v>191</v>
      </c>
      <c r="R181" s="5" t="s">
        <v>29</v>
      </c>
      <c r="S181" s="5" t="s">
        <v>29</v>
      </c>
      <c r="T181" s="5" t="s">
        <v>29</v>
      </c>
      <c r="U181" s="5" t="s">
        <v>29</v>
      </c>
      <c r="V181" s="5" t="s">
        <v>29</v>
      </c>
    </row>
    <row r="182" spans="1:23" s="12" customFormat="1" hidden="1" x14ac:dyDescent="0.3">
      <c r="A182" s="10" t="s">
        <v>740</v>
      </c>
      <c r="B182" s="13" t="s">
        <v>717</v>
      </c>
      <c r="C182" s="14">
        <v>30</v>
      </c>
      <c r="D182" s="14">
        <v>1</v>
      </c>
      <c r="E182" s="9" t="s">
        <v>741</v>
      </c>
      <c r="F182" s="14">
        <v>9</v>
      </c>
      <c r="G182" s="9" t="s">
        <v>742</v>
      </c>
      <c r="H182" s="9" t="s">
        <v>64</v>
      </c>
      <c r="I182" s="9" t="s">
        <v>65</v>
      </c>
      <c r="J182" s="9" t="s">
        <v>416</v>
      </c>
      <c r="K182" s="14">
        <v>2</v>
      </c>
      <c r="L182" s="10" t="s">
        <v>57</v>
      </c>
      <c r="M182" s="15" t="s">
        <v>743</v>
      </c>
      <c r="N182" s="14" t="s">
        <v>31</v>
      </c>
      <c r="O182" s="9" t="s">
        <v>157</v>
      </c>
      <c r="P182" s="15" t="s">
        <v>92</v>
      </c>
      <c r="Q182" s="9" t="s">
        <v>392</v>
      </c>
      <c r="R182" s="5" t="s">
        <v>29</v>
      </c>
      <c r="S182" s="5" t="s">
        <v>29</v>
      </c>
      <c r="T182" s="5" t="s">
        <v>29</v>
      </c>
      <c r="U182" s="5" t="s">
        <v>29</v>
      </c>
      <c r="V182" s="5" t="s">
        <v>29</v>
      </c>
      <c r="W182" s="9"/>
    </row>
    <row r="183" spans="1:23" x14ac:dyDescent="0.3">
      <c r="A183" s="10" t="s">
        <v>740</v>
      </c>
      <c r="B183" s="13" t="s">
        <v>717</v>
      </c>
      <c r="C183" s="14">
        <v>30</v>
      </c>
      <c r="D183" s="14">
        <v>2</v>
      </c>
      <c r="E183" s="9" t="s">
        <v>744</v>
      </c>
      <c r="F183" s="14">
        <v>11</v>
      </c>
      <c r="G183" s="9" t="s">
        <v>742</v>
      </c>
      <c r="H183" s="9" t="s">
        <v>956</v>
      </c>
      <c r="I183" s="9" t="s">
        <v>183</v>
      </c>
      <c r="J183" s="9" t="s">
        <v>745</v>
      </c>
      <c r="K183" s="14">
        <v>2</v>
      </c>
      <c r="L183" s="10" t="s">
        <v>57</v>
      </c>
      <c r="M183" s="15" t="s">
        <v>746</v>
      </c>
      <c r="N183" s="14" t="s">
        <v>59</v>
      </c>
      <c r="O183" s="9" t="s">
        <v>157</v>
      </c>
      <c r="P183" s="11" t="s">
        <v>60</v>
      </c>
      <c r="Q183" s="9" t="s">
        <v>170</v>
      </c>
      <c r="R183" s="5" t="s">
        <v>29</v>
      </c>
      <c r="S183" s="5" t="s">
        <v>29</v>
      </c>
      <c r="T183" s="5" t="s">
        <v>29</v>
      </c>
      <c r="U183" s="9" t="s">
        <v>628</v>
      </c>
      <c r="V183" s="5" t="s">
        <v>29</v>
      </c>
    </row>
    <row r="184" spans="1:23" hidden="1" x14ac:dyDescent="0.3">
      <c r="A184" s="10" t="s">
        <v>740</v>
      </c>
      <c r="B184" s="13" t="s">
        <v>717</v>
      </c>
      <c r="C184" s="14">
        <v>30</v>
      </c>
      <c r="D184" s="14">
        <v>3</v>
      </c>
      <c r="E184" s="9" t="s">
        <v>747</v>
      </c>
      <c r="F184" s="14">
        <v>5</v>
      </c>
      <c r="G184" s="9" t="s">
        <v>748</v>
      </c>
      <c r="H184" s="9" t="s">
        <v>64</v>
      </c>
      <c r="I184" s="9" t="s">
        <v>65</v>
      </c>
      <c r="J184" s="9" t="s">
        <v>749</v>
      </c>
      <c r="K184" s="14">
        <v>1</v>
      </c>
      <c r="L184" s="10" t="s">
        <v>67</v>
      </c>
      <c r="M184" s="15" t="s">
        <v>711</v>
      </c>
      <c r="N184" s="14" t="s">
        <v>31</v>
      </c>
      <c r="O184" s="9" t="s">
        <v>78</v>
      </c>
      <c r="P184" s="15" t="s">
        <v>750</v>
      </c>
      <c r="Q184" s="9" t="s">
        <v>711</v>
      </c>
      <c r="R184" s="5" t="s">
        <v>29</v>
      </c>
      <c r="S184" s="17" t="s">
        <v>520</v>
      </c>
      <c r="T184" s="5" t="s">
        <v>29</v>
      </c>
      <c r="U184" s="5" t="s">
        <v>29</v>
      </c>
      <c r="V184" s="5" t="s">
        <v>29</v>
      </c>
    </row>
    <row r="185" spans="1:23" hidden="1" x14ac:dyDescent="0.3">
      <c r="A185" s="5" t="s">
        <v>740</v>
      </c>
      <c r="B185" s="6" t="s">
        <v>717</v>
      </c>
      <c r="C185" s="7">
        <v>30</v>
      </c>
      <c r="D185" s="7">
        <v>4</v>
      </c>
      <c r="E185" s="8" t="s">
        <v>751</v>
      </c>
      <c r="F185" s="7">
        <v>9</v>
      </c>
      <c r="G185" s="8" t="s">
        <v>752</v>
      </c>
      <c r="H185" s="8" t="s">
        <v>26</v>
      </c>
      <c r="I185" s="8" t="s">
        <v>27</v>
      </c>
      <c r="J185" s="8" t="s">
        <v>90</v>
      </c>
      <c r="K185" s="7">
        <v>3</v>
      </c>
      <c r="L185" s="5" t="s">
        <v>753</v>
      </c>
      <c r="M185" s="11" t="s">
        <v>1523</v>
      </c>
      <c r="N185" s="7" t="s">
        <v>31</v>
      </c>
      <c r="O185" s="9" t="s">
        <v>157</v>
      </c>
      <c r="P185" s="15" t="s">
        <v>92</v>
      </c>
      <c r="Q185" s="8" t="s">
        <v>118</v>
      </c>
      <c r="R185" s="5" t="s">
        <v>29</v>
      </c>
      <c r="S185" s="8" t="s">
        <v>754</v>
      </c>
      <c r="T185" s="5" t="s">
        <v>29</v>
      </c>
      <c r="U185" s="8" t="s">
        <v>628</v>
      </c>
      <c r="V185" s="8" t="s">
        <v>586</v>
      </c>
      <c r="W185" s="8"/>
    </row>
    <row r="186" spans="1:23" hidden="1" x14ac:dyDescent="0.3">
      <c r="A186" s="10" t="s">
        <v>755</v>
      </c>
      <c r="B186" s="13" t="s">
        <v>717</v>
      </c>
      <c r="C186" s="14">
        <v>31</v>
      </c>
      <c r="D186" s="14">
        <v>1</v>
      </c>
      <c r="E186" s="9" t="s">
        <v>756</v>
      </c>
      <c r="F186" s="14">
        <v>9</v>
      </c>
      <c r="G186" s="9" t="s">
        <v>757</v>
      </c>
      <c r="H186" s="9" t="s">
        <v>64</v>
      </c>
      <c r="I186" s="9" t="s">
        <v>65</v>
      </c>
      <c r="J186" s="9" t="s">
        <v>758</v>
      </c>
      <c r="K186" s="14">
        <v>1</v>
      </c>
      <c r="L186" s="5" t="s">
        <v>49</v>
      </c>
      <c r="M186" s="15" t="s">
        <v>517</v>
      </c>
      <c r="N186" s="14" t="s">
        <v>518</v>
      </c>
      <c r="O186" s="9" t="s">
        <v>43</v>
      </c>
      <c r="P186" s="15" t="s">
        <v>466</v>
      </c>
      <c r="Q186" s="15" t="s">
        <v>517</v>
      </c>
      <c r="R186" s="5" t="s">
        <v>29</v>
      </c>
      <c r="S186" s="16" t="s">
        <v>511</v>
      </c>
      <c r="T186" s="9" t="s">
        <v>759</v>
      </c>
      <c r="U186" s="9" t="s">
        <v>628</v>
      </c>
      <c r="V186" s="9" t="s">
        <v>586</v>
      </c>
    </row>
    <row r="187" spans="1:23" hidden="1" x14ac:dyDescent="0.3">
      <c r="A187" s="10" t="s">
        <v>755</v>
      </c>
      <c r="B187" s="13" t="s">
        <v>717</v>
      </c>
      <c r="C187" s="14">
        <v>31</v>
      </c>
      <c r="D187" s="14">
        <v>2</v>
      </c>
      <c r="E187" s="9" t="s">
        <v>760</v>
      </c>
      <c r="F187" s="14">
        <v>7</v>
      </c>
      <c r="H187" s="9" t="s">
        <v>64</v>
      </c>
      <c r="I187" s="9" t="s">
        <v>65</v>
      </c>
      <c r="J187" s="8" t="s">
        <v>664</v>
      </c>
      <c r="K187" s="14">
        <v>2</v>
      </c>
      <c r="L187" s="5" t="s">
        <v>49</v>
      </c>
      <c r="M187" s="15" t="s">
        <v>245</v>
      </c>
      <c r="N187" s="14" t="s">
        <v>31</v>
      </c>
      <c r="O187" s="8" t="s">
        <v>85</v>
      </c>
      <c r="P187" s="11" t="s">
        <v>60</v>
      </c>
      <c r="Q187" s="9" t="s">
        <v>245</v>
      </c>
      <c r="R187" s="5" t="s">
        <v>29</v>
      </c>
      <c r="S187" s="5" t="s">
        <v>29</v>
      </c>
      <c r="T187" s="5" t="s">
        <v>29</v>
      </c>
      <c r="U187" s="5" t="s">
        <v>29</v>
      </c>
      <c r="V187" s="5" t="s">
        <v>29</v>
      </c>
    </row>
    <row r="188" spans="1:23" s="12" customFormat="1" hidden="1" x14ac:dyDescent="0.3">
      <c r="A188" s="10" t="s">
        <v>755</v>
      </c>
      <c r="B188" s="13" t="s">
        <v>717</v>
      </c>
      <c r="C188" s="14">
        <v>31</v>
      </c>
      <c r="D188" s="14">
        <v>3</v>
      </c>
      <c r="E188" s="9" t="s">
        <v>761</v>
      </c>
      <c r="F188" s="14">
        <v>6</v>
      </c>
      <c r="G188" s="9" t="s">
        <v>762</v>
      </c>
      <c r="H188" s="9" t="s">
        <v>64</v>
      </c>
      <c r="I188" s="9" t="s">
        <v>368</v>
      </c>
      <c r="J188" s="9" t="s">
        <v>763</v>
      </c>
      <c r="K188" s="14">
        <v>3</v>
      </c>
      <c r="L188" s="10" t="s">
        <v>67</v>
      </c>
      <c r="M188" s="9" t="s">
        <v>764</v>
      </c>
      <c r="N188" s="14" t="s">
        <v>31</v>
      </c>
      <c r="O188" s="9" t="s">
        <v>78</v>
      </c>
      <c r="P188" s="15" t="s">
        <v>765</v>
      </c>
      <c r="Q188" s="9" t="s">
        <v>766</v>
      </c>
      <c r="R188" s="5" t="s">
        <v>29</v>
      </c>
      <c r="S188" s="17" t="s">
        <v>520</v>
      </c>
      <c r="T188" s="5" t="s">
        <v>29</v>
      </c>
      <c r="U188" s="5" t="s">
        <v>29</v>
      </c>
      <c r="V188" s="5" t="s">
        <v>29</v>
      </c>
      <c r="W188" s="9"/>
    </row>
    <row r="189" spans="1:23" hidden="1" x14ac:dyDescent="0.3">
      <c r="A189" s="10" t="s">
        <v>755</v>
      </c>
      <c r="B189" s="13" t="s">
        <v>717</v>
      </c>
      <c r="C189" s="14">
        <v>31</v>
      </c>
      <c r="D189" s="14">
        <v>4</v>
      </c>
      <c r="E189" s="9" t="s">
        <v>767</v>
      </c>
      <c r="F189" s="14">
        <v>8</v>
      </c>
      <c r="G189" s="9" t="s">
        <v>768</v>
      </c>
      <c r="H189" s="9" t="s">
        <v>160</v>
      </c>
      <c r="I189" s="8" t="s">
        <v>346</v>
      </c>
      <c r="J189" s="9" t="s">
        <v>769</v>
      </c>
      <c r="K189" s="14">
        <v>1</v>
      </c>
      <c r="L189" s="10" t="s">
        <v>701</v>
      </c>
      <c r="M189" s="15" t="s">
        <v>73</v>
      </c>
      <c r="N189" s="14" t="s">
        <v>31</v>
      </c>
      <c r="O189" s="9" t="s">
        <v>78</v>
      </c>
      <c r="P189" s="15" t="s">
        <v>423</v>
      </c>
      <c r="Q189" s="15" t="s">
        <v>73</v>
      </c>
      <c r="R189" s="9" t="s">
        <v>508</v>
      </c>
      <c r="S189" s="9" t="s">
        <v>541</v>
      </c>
      <c r="T189" s="9" t="s">
        <v>770</v>
      </c>
      <c r="U189" s="9" t="s">
        <v>771</v>
      </c>
      <c r="V189" s="9" t="s">
        <v>772</v>
      </c>
    </row>
    <row r="190" spans="1:23" hidden="1" x14ac:dyDescent="0.3">
      <c r="A190" s="5" t="s">
        <v>755</v>
      </c>
      <c r="B190" s="6" t="s">
        <v>717</v>
      </c>
      <c r="C190" s="7">
        <v>31</v>
      </c>
      <c r="D190" s="7">
        <v>5</v>
      </c>
      <c r="E190" s="8" t="s">
        <v>773</v>
      </c>
      <c r="F190" s="7">
        <v>5</v>
      </c>
      <c r="G190" s="8" t="s">
        <v>774</v>
      </c>
      <c r="H190" s="8" t="s">
        <v>54</v>
      </c>
      <c r="I190" s="8" t="s">
        <v>96</v>
      </c>
      <c r="J190" s="8" t="s">
        <v>775</v>
      </c>
      <c r="K190" s="7">
        <v>2</v>
      </c>
      <c r="L190" s="5" t="s">
        <v>174</v>
      </c>
      <c r="M190" s="11" t="s">
        <v>776</v>
      </c>
      <c r="N190" s="7" t="s">
        <v>31</v>
      </c>
      <c r="O190" s="9" t="s">
        <v>176</v>
      </c>
      <c r="P190" s="11" t="s">
        <v>60</v>
      </c>
      <c r="Q190" s="8" t="s">
        <v>776</v>
      </c>
      <c r="R190" s="5" t="s">
        <v>29</v>
      </c>
      <c r="S190" s="17" t="s">
        <v>659</v>
      </c>
      <c r="T190" s="5" t="s">
        <v>29</v>
      </c>
      <c r="U190" s="8" t="s">
        <v>777</v>
      </c>
      <c r="V190" s="8" t="s">
        <v>586</v>
      </c>
      <c r="W190" s="8"/>
    </row>
    <row r="191" spans="1:23" hidden="1" x14ac:dyDescent="0.3">
      <c r="A191" s="10" t="s">
        <v>778</v>
      </c>
      <c r="B191" s="13" t="s">
        <v>717</v>
      </c>
      <c r="C191" s="14">
        <v>32</v>
      </c>
      <c r="D191" s="14">
        <v>1</v>
      </c>
      <c r="E191" s="9" t="s">
        <v>779</v>
      </c>
      <c r="F191" s="14">
        <v>7</v>
      </c>
      <c r="G191" s="9" t="s">
        <v>780</v>
      </c>
      <c r="H191" s="9" t="s">
        <v>160</v>
      </c>
      <c r="I191" s="9" t="s">
        <v>346</v>
      </c>
      <c r="J191" s="9" t="s">
        <v>336</v>
      </c>
      <c r="K191" s="14">
        <v>3</v>
      </c>
      <c r="L191" s="5" t="s">
        <v>328</v>
      </c>
      <c r="M191" s="15" t="s">
        <v>781</v>
      </c>
      <c r="N191" s="14" t="s">
        <v>31</v>
      </c>
      <c r="O191" s="9" t="s">
        <v>157</v>
      </c>
      <c r="P191" s="15" t="s">
        <v>92</v>
      </c>
      <c r="Q191" s="9" t="s">
        <v>118</v>
      </c>
      <c r="R191" s="5" t="s">
        <v>29</v>
      </c>
      <c r="S191" s="17" t="s">
        <v>659</v>
      </c>
      <c r="T191" s="5" t="s">
        <v>29</v>
      </c>
      <c r="U191" s="5" t="s">
        <v>29</v>
      </c>
      <c r="V191" s="9" t="s">
        <v>782</v>
      </c>
    </row>
    <row r="192" spans="1:23" hidden="1" x14ac:dyDescent="0.3">
      <c r="A192" s="10" t="s">
        <v>778</v>
      </c>
      <c r="B192" s="13" t="s">
        <v>717</v>
      </c>
      <c r="C192" s="14">
        <v>32</v>
      </c>
      <c r="D192" s="14">
        <v>2</v>
      </c>
      <c r="E192" s="9" t="s">
        <v>783</v>
      </c>
      <c r="F192" s="14">
        <v>5</v>
      </c>
      <c r="G192" s="9" t="s">
        <v>784</v>
      </c>
      <c r="H192" s="9" t="s">
        <v>54</v>
      </c>
      <c r="I192" s="9" t="s">
        <v>82</v>
      </c>
      <c r="J192" s="9" t="s">
        <v>785</v>
      </c>
      <c r="K192" s="14">
        <v>1</v>
      </c>
      <c r="L192" s="5" t="s">
        <v>49</v>
      </c>
      <c r="M192" s="9" t="s">
        <v>776</v>
      </c>
      <c r="N192" s="14" t="s">
        <v>31</v>
      </c>
      <c r="O192" s="9" t="s">
        <v>157</v>
      </c>
      <c r="P192" s="15" t="s">
        <v>786</v>
      </c>
      <c r="Q192" s="9" t="s">
        <v>776</v>
      </c>
      <c r="R192" s="5" t="s">
        <v>29</v>
      </c>
      <c r="S192" s="5" t="s">
        <v>29</v>
      </c>
      <c r="T192" s="5" t="s">
        <v>29</v>
      </c>
      <c r="U192" s="5" t="s">
        <v>29</v>
      </c>
      <c r="V192" s="5" t="s">
        <v>29</v>
      </c>
    </row>
    <row r="193" spans="1:23" hidden="1" x14ac:dyDescent="0.3">
      <c r="A193" s="10" t="s">
        <v>778</v>
      </c>
      <c r="B193" s="13" t="s">
        <v>717</v>
      </c>
      <c r="C193" s="14">
        <v>32</v>
      </c>
      <c r="D193" s="14">
        <v>3</v>
      </c>
      <c r="E193" s="9" t="s">
        <v>787</v>
      </c>
      <c r="F193" s="14">
        <v>10</v>
      </c>
      <c r="G193" s="9" t="s">
        <v>788</v>
      </c>
      <c r="H193" s="9" t="s">
        <v>64</v>
      </c>
      <c r="I193" s="9" t="s">
        <v>65</v>
      </c>
      <c r="J193" s="9" t="s">
        <v>745</v>
      </c>
      <c r="K193" s="14">
        <v>3</v>
      </c>
      <c r="L193" s="10" t="s">
        <v>57</v>
      </c>
      <c r="M193" s="15" t="s">
        <v>789</v>
      </c>
      <c r="N193" s="14" t="s">
        <v>59</v>
      </c>
      <c r="O193" s="9" t="s">
        <v>157</v>
      </c>
      <c r="P193" s="11" t="s">
        <v>60</v>
      </c>
      <c r="Q193" s="9" t="s">
        <v>789</v>
      </c>
      <c r="R193" s="5" t="s">
        <v>29</v>
      </c>
      <c r="S193" s="5" t="s">
        <v>29</v>
      </c>
      <c r="T193" s="5" t="s">
        <v>29</v>
      </c>
      <c r="U193" s="9" t="s">
        <v>628</v>
      </c>
      <c r="V193" s="9" t="s">
        <v>790</v>
      </c>
    </row>
    <row r="194" spans="1:23" x14ac:dyDescent="0.3">
      <c r="A194" s="10" t="s">
        <v>778</v>
      </c>
      <c r="B194" s="13" t="s">
        <v>717</v>
      </c>
      <c r="C194" s="14">
        <v>32</v>
      </c>
      <c r="D194" s="14">
        <v>4</v>
      </c>
      <c r="E194" s="9" t="s">
        <v>791</v>
      </c>
      <c r="F194" s="14">
        <v>6</v>
      </c>
      <c r="G194" s="9" t="s">
        <v>792</v>
      </c>
      <c r="H194" s="9" t="s">
        <v>956</v>
      </c>
      <c r="I194" s="9" t="s">
        <v>38</v>
      </c>
      <c r="J194" s="9" t="s">
        <v>793</v>
      </c>
      <c r="K194" s="14">
        <v>1</v>
      </c>
      <c r="L194" s="5" t="s">
        <v>49</v>
      </c>
      <c r="M194" s="11" t="s">
        <v>93</v>
      </c>
      <c r="N194" s="14" t="s">
        <v>31</v>
      </c>
      <c r="O194" s="9" t="s">
        <v>157</v>
      </c>
      <c r="P194" s="15" t="s">
        <v>466</v>
      </c>
      <c r="Q194" s="9" t="s">
        <v>794</v>
      </c>
      <c r="R194" s="5" t="s">
        <v>29</v>
      </c>
      <c r="S194" s="5" t="s">
        <v>29</v>
      </c>
      <c r="T194" s="5" t="s">
        <v>29</v>
      </c>
      <c r="U194" s="5" t="s">
        <v>29</v>
      </c>
      <c r="V194" s="5" t="s">
        <v>29</v>
      </c>
    </row>
    <row r="195" spans="1:23" s="12" customFormat="1" hidden="1" x14ac:dyDescent="0.3">
      <c r="A195" s="10" t="s">
        <v>778</v>
      </c>
      <c r="B195" s="13" t="s">
        <v>717</v>
      </c>
      <c r="C195" s="14">
        <v>32</v>
      </c>
      <c r="D195" s="14">
        <v>5</v>
      </c>
      <c r="E195" s="9" t="s">
        <v>795</v>
      </c>
      <c r="F195" s="14">
        <v>4</v>
      </c>
      <c r="G195" s="9" t="s">
        <v>796</v>
      </c>
      <c r="H195" s="9" t="s">
        <v>54</v>
      </c>
      <c r="I195" s="9" t="s">
        <v>983</v>
      </c>
      <c r="J195" s="9" t="s">
        <v>382</v>
      </c>
      <c r="K195" s="14">
        <v>1</v>
      </c>
      <c r="L195" s="5" t="s">
        <v>49</v>
      </c>
      <c r="M195" s="15" t="s">
        <v>84</v>
      </c>
      <c r="N195" s="14" t="s">
        <v>31</v>
      </c>
      <c r="O195" s="9" t="s">
        <v>157</v>
      </c>
      <c r="P195" s="15" t="s">
        <v>86</v>
      </c>
      <c r="Q195" s="9" t="s">
        <v>87</v>
      </c>
      <c r="R195" s="5" t="s">
        <v>29</v>
      </c>
      <c r="S195" s="5" t="s">
        <v>29</v>
      </c>
      <c r="T195" s="5" t="s">
        <v>29</v>
      </c>
      <c r="U195" s="5" t="s">
        <v>29</v>
      </c>
      <c r="V195" s="5" t="s">
        <v>29</v>
      </c>
      <c r="W195" s="9"/>
    </row>
    <row r="196" spans="1:23" x14ac:dyDescent="0.3">
      <c r="A196" s="10" t="s">
        <v>778</v>
      </c>
      <c r="B196" s="13" t="s">
        <v>717</v>
      </c>
      <c r="C196" s="14">
        <v>32</v>
      </c>
      <c r="D196" s="14">
        <v>6</v>
      </c>
      <c r="E196" s="9" t="s">
        <v>797</v>
      </c>
      <c r="F196" s="14">
        <v>5</v>
      </c>
      <c r="G196" s="9" t="s">
        <v>798</v>
      </c>
      <c r="H196" s="9" t="s">
        <v>956</v>
      </c>
      <c r="I196" s="8" t="s">
        <v>70</v>
      </c>
      <c r="J196" s="9" t="s">
        <v>799</v>
      </c>
      <c r="K196" s="14">
        <v>1</v>
      </c>
      <c r="L196" s="10" t="s">
        <v>707</v>
      </c>
      <c r="M196" s="9" t="s">
        <v>800</v>
      </c>
      <c r="N196" s="14" t="s">
        <v>29</v>
      </c>
      <c r="O196" s="9" t="s">
        <v>78</v>
      </c>
      <c r="P196" s="15" t="s">
        <v>265</v>
      </c>
      <c r="Q196" s="9" t="s">
        <v>800</v>
      </c>
      <c r="R196" s="5" t="s">
        <v>29</v>
      </c>
      <c r="S196" s="5" t="s">
        <v>29</v>
      </c>
      <c r="T196" s="5" t="s">
        <v>29</v>
      </c>
      <c r="U196" s="5" t="s">
        <v>29</v>
      </c>
      <c r="V196" s="5" t="s">
        <v>29</v>
      </c>
    </row>
    <row r="197" spans="1:23" hidden="1" x14ac:dyDescent="0.3">
      <c r="A197" s="5" t="s">
        <v>801</v>
      </c>
      <c r="B197" s="6">
        <v>10</v>
      </c>
      <c r="C197" s="7">
        <v>33</v>
      </c>
      <c r="D197" s="7">
        <v>1</v>
      </c>
      <c r="E197" s="8" t="s">
        <v>802</v>
      </c>
      <c r="F197" s="7">
        <v>6</v>
      </c>
      <c r="G197" s="8" t="s">
        <v>803</v>
      </c>
      <c r="H197" s="8" t="s">
        <v>54</v>
      </c>
      <c r="I197" s="9" t="s">
        <v>983</v>
      </c>
      <c r="J197" s="9" t="s">
        <v>416</v>
      </c>
      <c r="K197" s="7">
        <v>2</v>
      </c>
      <c r="L197" s="5" t="s">
        <v>49</v>
      </c>
      <c r="M197" s="15" t="s">
        <v>743</v>
      </c>
      <c r="N197" s="7" t="s">
        <v>31</v>
      </c>
      <c r="O197" s="8" t="s">
        <v>157</v>
      </c>
      <c r="P197" s="11" t="s">
        <v>60</v>
      </c>
      <c r="Q197" s="8" t="s">
        <v>392</v>
      </c>
      <c r="R197" s="5" t="s">
        <v>29</v>
      </c>
      <c r="S197" s="5" t="s">
        <v>29</v>
      </c>
      <c r="T197" s="5" t="s">
        <v>29</v>
      </c>
      <c r="U197" s="5" t="s">
        <v>29</v>
      </c>
      <c r="V197" s="5" t="s">
        <v>29</v>
      </c>
      <c r="W197" s="8"/>
    </row>
    <row r="198" spans="1:23" hidden="1" x14ac:dyDescent="0.3">
      <c r="A198" s="5" t="s">
        <v>801</v>
      </c>
      <c r="B198" s="6">
        <v>10</v>
      </c>
      <c r="C198" s="7">
        <v>33</v>
      </c>
      <c r="D198" s="7">
        <v>2</v>
      </c>
      <c r="E198" s="8" t="s">
        <v>804</v>
      </c>
      <c r="F198" s="7">
        <v>7</v>
      </c>
      <c r="G198" s="8" t="s">
        <v>805</v>
      </c>
      <c r="H198" s="8" t="s">
        <v>64</v>
      </c>
      <c r="I198" s="8" t="s">
        <v>65</v>
      </c>
      <c r="J198" s="8" t="s">
        <v>806</v>
      </c>
      <c r="K198" s="7">
        <v>1</v>
      </c>
      <c r="L198" s="5" t="s">
        <v>57</v>
      </c>
      <c r="M198" s="11" t="s">
        <v>724</v>
      </c>
      <c r="N198" s="7" t="s">
        <v>117</v>
      </c>
      <c r="O198" s="8" t="s">
        <v>43</v>
      </c>
      <c r="P198" s="11" t="s">
        <v>298</v>
      </c>
      <c r="Q198" s="8" t="s">
        <v>517</v>
      </c>
      <c r="R198" s="8" t="s">
        <v>508</v>
      </c>
      <c r="S198" s="8" t="s">
        <v>541</v>
      </c>
      <c r="T198" s="5" t="s">
        <v>29</v>
      </c>
      <c r="U198" s="8" t="s">
        <v>807</v>
      </c>
      <c r="V198" s="5" t="s">
        <v>29</v>
      </c>
      <c r="W198" s="8"/>
    </row>
    <row r="199" spans="1:23" hidden="1" x14ac:dyDescent="0.3">
      <c r="A199" s="5" t="s">
        <v>801</v>
      </c>
      <c r="B199" s="6">
        <v>10</v>
      </c>
      <c r="C199" s="7">
        <v>33</v>
      </c>
      <c r="D199" s="7">
        <v>3</v>
      </c>
      <c r="E199" s="8" t="s">
        <v>808</v>
      </c>
      <c r="F199" s="7">
        <v>10</v>
      </c>
      <c r="G199" s="8" t="s">
        <v>809</v>
      </c>
      <c r="H199" s="8" t="s">
        <v>54</v>
      </c>
      <c r="I199" s="8" t="s">
        <v>82</v>
      </c>
      <c r="J199" s="8" t="s">
        <v>810</v>
      </c>
      <c r="K199" s="7">
        <v>1</v>
      </c>
      <c r="L199" s="5" t="s">
        <v>57</v>
      </c>
      <c r="M199" s="11" t="s">
        <v>1523</v>
      </c>
      <c r="N199" s="7" t="s">
        <v>31</v>
      </c>
      <c r="O199" s="8" t="s">
        <v>157</v>
      </c>
      <c r="P199" s="11" t="s">
        <v>92</v>
      </c>
      <c r="Q199" s="8" t="s">
        <v>118</v>
      </c>
      <c r="R199" s="19" t="s">
        <v>584</v>
      </c>
      <c r="S199" s="17" t="s">
        <v>754</v>
      </c>
      <c r="T199" s="20" t="s">
        <v>660</v>
      </c>
      <c r="U199" s="8" t="s">
        <v>512</v>
      </c>
      <c r="V199" s="8" t="s">
        <v>586</v>
      </c>
      <c r="W199" s="8"/>
    </row>
    <row r="200" spans="1:23" hidden="1" x14ac:dyDescent="0.3">
      <c r="A200" s="5" t="s">
        <v>801</v>
      </c>
      <c r="B200" s="6">
        <v>10</v>
      </c>
      <c r="C200" s="7">
        <v>33</v>
      </c>
      <c r="D200" s="7">
        <v>4</v>
      </c>
      <c r="E200" s="8" t="s">
        <v>811</v>
      </c>
      <c r="F200" s="7">
        <v>8</v>
      </c>
      <c r="G200" s="8" t="s">
        <v>812</v>
      </c>
      <c r="H200" s="8" t="s">
        <v>54</v>
      </c>
      <c r="I200" s="8" t="s">
        <v>82</v>
      </c>
      <c r="J200" s="8" t="s">
        <v>813</v>
      </c>
      <c r="K200" s="7">
        <v>4</v>
      </c>
      <c r="L200" s="5" t="s">
        <v>174</v>
      </c>
      <c r="M200" s="11" t="s">
        <v>284</v>
      </c>
      <c r="N200" s="7" t="s">
        <v>31</v>
      </c>
      <c r="O200" s="8" t="s">
        <v>176</v>
      </c>
      <c r="P200" s="11" t="s">
        <v>60</v>
      </c>
      <c r="Q200" s="8" t="s">
        <v>284</v>
      </c>
      <c r="R200" s="5" t="s">
        <v>29</v>
      </c>
      <c r="S200" s="16" t="s">
        <v>511</v>
      </c>
      <c r="T200" s="20" t="s">
        <v>660</v>
      </c>
      <c r="U200" s="21" t="s">
        <v>628</v>
      </c>
      <c r="V200" s="22" t="s">
        <v>659</v>
      </c>
      <c r="W200" s="8"/>
    </row>
    <row r="201" spans="1:23" s="12" customFormat="1" hidden="1" x14ac:dyDescent="0.3">
      <c r="A201" s="5" t="s">
        <v>814</v>
      </c>
      <c r="B201" s="6">
        <v>10</v>
      </c>
      <c r="C201" s="7">
        <v>34</v>
      </c>
      <c r="D201" s="7">
        <v>1</v>
      </c>
      <c r="E201" s="8" t="s">
        <v>815</v>
      </c>
      <c r="F201" s="7">
        <v>8</v>
      </c>
      <c r="G201" s="8" t="s">
        <v>816</v>
      </c>
      <c r="H201" s="8" t="s">
        <v>26</v>
      </c>
      <c r="I201" s="8" t="s">
        <v>27</v>
      </c>
      <c r="J201" s="8" t="s">
        <v>604</v>
      </c>
      <c r="K201" s="7">
        <v>1</v>
      </c>
      <c r="L201" s="5" t="s">
        <v>817</v>
      </c>
      <c r="M201" s="11" t="s">
        <v>235</v>
      </c>
      <c r="N201" s="7" t="s">
        <v>31</v>
      </c>
      <c r="O201" s="8" t="s">
        <v>78</v>
      </c>
      <c r="P201" s="11" t="s">
        <v>79</v>
      </c>
      <c r="Q201" s="8" t="s">
        <v>355</v>
      </c>
      <c r="R201" s="5" t="s">
        <v>29</v>
      </c>
      <c r="S201" s="5" t="s">
        <v>29</v>
      </c>
      <c r="T201" s="5" t="s">
        <v>29</v>
      </c>
      <c r="U201" s="5" t="s">
        <v>29</v>
      </c>
      <c r="V201" s="5" t="s">
        <v>29</v>
      </c>
      <c r="W201" s="8"/>
    </row>
    <row r="202" spans="1:23" hidden="1" x14ac:dyDescent="0.3">
      <c r="A202" s="5" t="s">
        <v>814</v>
      </c>
      <c r="B202" s="6">
        <v>10</v>
      </c>
      <c r="C202" s="7">
        <v>34</v>
      </c>
      <c r="D202" s="7">
        <v>2</v>
      </c>
      <c r="E202" s="8" t="s">
        <v>818</v>
      </c>
      <c r="F202" s="7">
        <v>8</v>
      </c>
      <c r="G202" s="8" t="s">
        <v>819</v>
      </c>
      <c r="H202" s="8" t="s">
        <v>64</v>
      </c>
      <c r="I202" s="8" t="s">
        <v>65</v>
      </c>
      <c r="J202" s="9" t="s">
        <v>691</v>
      </c>
      <c r="K202" s="7">
        <v>1</v>
      </c>
      <c r="L202" s="5" t="s">
        <v>49</v>
      </c>
      <c r="M202" s="11" t="s">
        <v>692</v>
      </c>
      <c r="N202" s="7" t="s">
        <v>31</v>
      </c>
      <c r="O202" s="8" t="s">
        <v>78</v>
      </c>
      <c r="P202" s="11" t="s">
        <v>820</v>
      </c>
      <c r="Q202" s="23" t="s">
        <v>1522</v>
      </c>
      <c r="R202" s="5" t="s">
        <v>29</v>
      </c>
      <c r="S202" s="5" t="s">
        <v>29</v>
      </c>
      <c r="T202" s="5" t="s">
        <v>29</v>
      </c>
      <c r="U202" s="5" t="s">
        <v>29</v>
      </c>
      <c r="V202" s="5" t="s">
        <v>29</v>
      </c>
      <c r="W202" s="8"/>
    </row>
    <row r="203" spans="1:23" hidden="1" x14ac:dyDescent="0.3">
      <c r="A203" s="5" t="s">
        <v>814</v>
      </c>
      <c r="B203" s="6">
        <v>10</v>
      </c>
      <c r="C203" s="7">
        <v>34</v>
      </c>
      <c r="D203" s="7">
        <v>3</v>
      </c>
      <c r="E203" s="8" t="s">
        <v>821</v>
      </c>
      <c r="F203" s="7">
        <v>3</v>
      </c>
      <c r="G203" s="8" t="s">
        <v>822</v>
      </c>
      <c r="H203" s="8" t="s">
        <v>64</v>
      </c>
      <c r="I203" s="8" t="s">
        <v>137</v>
      </c>
      <c r="J203" s="8" t="s">
        <v>823</v>
      </c>
      <c r="K203" s="7">
        <v>2</v>
      </c>
      <c r="L203" s="5" t="s">
        <v>57</v>
      </c>
      <c r="M203" s="11" t="s">
        <v>618</v>
      </c>
      <c r="N203" s="7" t="s">
        <v>619</v>
      </c>
      <c r="O203" s="8" t="s">
        <v>43</v>
      </c>
      <c r="P203" s="11" t="s">
        <v>466</v>
      </c>
      <c r="Q203" s="9" t="s">
        <v>191</v>
      </c>
      <c r="R203" s="5" t="s">
        <v>29</v>
      </c>
      <c r="S203" s="5" t="s">
        <v>29</v>
      </c>
      <c r="T203" s="5" t="s">
        <v>29</v>
      </c>
      <c r="U203" s="5" t="s">
        <v>29</v>
      </c>
      <c r="V203" s="5" t="s">
        <v>29</v>
      </c>
      <c r="W203" s="8"/>
    </row>
    <row r="204" spans="1:23" x14ac:dyDescent="0.3">
      <c r="A204" s="5" t="s">
        <v>814</v>
      </c>
      <c r="B204" s="6">
        <v>10</v>
      </c>
      <c r="C204" s="7">
        <v>34</v>
      </c>
      <c r="D204" s="7">
        <v>4</v>
      </c>
      <c r="E204" s="8" t="s">
        <v>824</v>
      </c>
      <c r="F204" s="7">
        <v>8</v>
      </c>
      <c r="G204" s="8" t="s">
        <v>825</v>
      </c>
      <c r="H204" s="9" t="s">
        <v>956</v>
      </c>
      <c r="I204" s="8" t="s">
        <v>70</v>
      </c>
      <c r="J204" s="8" t="s">
        <v>385</v>
      </c>
      <c r="K204" s="7">
        <v>2</v>
      </c>
      <c r="L204" s="5" t="s">
        <v>72</v>
      </c>
      <c r="M204" s="11" t="s">
        <v>826</v>
      </c>
      <c r="N204" s="7" t="s">
        <v>50</v>
      </c>
      <c r="O204" s="8" t="s">
        <v>78</v>
      </c>
      <c r="P204" s="11" t="s">
        <v>387</v>
      </c>
      <c r="Q204" s="8" t="s">
        <v>386</v>
      </c>
      <c r="R204" s="5" t="s">
        <v>29</v>
      </c>
      <c r="S204" s="5" t="s">
        <v>29</v>
      </c>
      <c r="T204" s="5" t="s">
        <v>29</v>
      </c>
      <c r="U204" s="17" t="s">
        <v>827</v>
      </c>
      <c r="V204" s="8" t="s">
        <v>586</v>
      </c>
      <c r="W204" s="8"/>
    </row>
    <row r="205" spans="1:23" hidden="1" x14ac:dyDescent="0.3">
      <c r="A205" s="5" t="s">
        <v>814</v>
      </c>
      <c r="B205" s="6">
        <v>10</v>
      </c>
      <c r="C205" s="7">
        <v>34</v>
      </c>
      <c r="D205" s="7">
        <v>5</v>
      </c>
      <c r="E205" s="8" t="s">
        <v>828</v>
      </c>
      <c r="F205" s="7">
        <v>4</v>
      </c>
      <c r="G205" s="8" t="s">
        <v>829</v>
      </c>
      <c r="H205" s="8" t="s">
        <v>64</v>
      </c>
      <c r="I205" s="8" t="s">
        <v>65</v>
      </c>
      <c r="J205" s="8" t="s">
        <v>830</v>
      </c>
      <c r="K205" s="7">
        <v>1</v>
      </c>
      <c r="L205" s="5" t="s">
        <v>49</v>
      </c>
      <c r="M205" s="11" t="s">
        <v>711</v>
      </c>
      <c r="N205" s="7" t="s">
        <v>31</v>
      </c>
      <c r="O205" s="8" t="s">
        <v>78</v>
      </c>
      <c r="P205" s="11" t="s">
        <v>750</v>
      </c>
      <c r="Q205" s="8" t="s">
        <v>711</v>
      </c>
      <c r="R205" s="5" t="s">
        <v>29</v>
      </c>
      <c r="S205" s="17" t="s">
        <v>520</v>
      </c>
      <c r="T205" s="5" t="s">
        <v>29</v>
      </c>
      <c r="U205" s="5" t="s">
        <v>29</v>
      </c>
      <c r="V205" s="5" t="s">
        <v>29</v>
      </c>
      <c r="W205" s="8"/>
    </row>
    <row r="206" spans="1:23" hidden="1" x14ac:dyDescent="0.3">
      <c r="A206" s="5" t="s">
        <v>831</v>
      </c>
      <c r="B206" s="6">
        <v>10</v>
      </c>
      <c r="C206" s="7">
        <v>35</v>
      </c>
      <c r="D206" s="7">
        <v>1</v>
      </c>
      <c r="E206" s="8" t="s">
        <v>832</v>
      </c>
      <c r="F206" s="7">
        <v>10</v>
      </c>
      <c r="G206" s="8" t="s">
        <v>833</v>
      </c>
      <c r="H206" s="8" t="s">
        <v>54</v>
      </c>
      <c r="I206" s="9" t="s">
        <v>983</v>
      </c>
      <c r="J206" s="8" t="s">
        <v>834</v>
      </c>
      <c r="K206" s="7">
        <v>2</v>
      </c>
      <c r="L206" s="5" t="s">
        <v>57</v>
      </c>
      <c r="M206" s="11" t="s">
        <v>245</v>
      </c>
      <c r="N206" s="7" t="s">
        <v>77</v>
      </c>
      <c r="O206" s="8" t="s">
        <v>85</v>
      </c>
      <c r="P206" s="11" t="s">
        <v>60</v>
      </c>
      <c r="Q206" s="8" t="s">
        <v>245</v>
      </c>
      <c r="R206" s="5" t="s">
        <v>29</v>
      </c>
      <c r="S206" s="8" t="s">
        <v>835</v>
      </c>
      <c r="T206" s="20" t="s">
        <v>660</v>
      </c>
      <c r="U206" s="17" t="s">
        <v>661</v>
      </c>
      <c r="V206" s="5" t="s">
        <v>29</v>
      </c>
      <c r="W206" s="8"/>
    </row>
    <row r="207" spans="1:23" s="12" customFormat="1" hidden="1" x14ac:dyDescent="0.3">
      <c r="A207" s="5" t="s">
        <v>831</v>
      </c>
      <c r="B207" s="6">
        <v>10</v>
      </c>
      <c r="C207" s="7">
        <v>35</v>
      </c>
      <c r="D207" s="7">
        <v>2</v>
      </c>
      <c r="E207" s="8" t="s">
        <v>836</v>
      </c>
      <c r="F207" s="7">
        <v>7</v>
      </c>
      <c r="G207" s="8" t="s">
        <v>837</v>
      </c>
      <c r="H207" s="8" t="s">
        <v>54</v>
      </c>
      <c r="I207" s="9" t="s">
        <v>55</v>
      </c>
      <c r="J207" s="8" t="s">
        <v>810</v>
      </c>
      <c r="K207" s="7">
        <v>1</v>
      </c>
      <c r="L207" s="5" t="s">
        <v>57</v>
      </c>
      <c r="M207" s="11" t="s">
        <v>1523</v>
      </c>
      <c r="N207" s="7" t="s">
        <v>31</v>
      </c>
      <c r="O207" s="8" t="s">
        <v>157</v>
      </c>
      <c r="P207" s="11" t="s">
        <v>92</v>
      </c>
      <c r="Q207" s="8" t="s">
        <v>118</v>
      </c>
      <c r="R207" s="5" t="s">
        <v>29</v>
      </c>
      <c r="S207" s="17" t="s">
        <v>520</v>
      </c>
      <c r="T207" s="20" t="s">
        <v>838</v>
      </c>
      <c r="U207" s="17" t="s">
        <v>839</v>
      </c>
      <c r="V207" s="5" t="s">
        <v>29</v>
      </c>
      <c r="W207" s="8"/>
    </row>
    <row r="208" spans="1:23" x14ac:dyDescent="0.3">
      <c r="A208" s="5" t="s">
        <v>831</v>
      </c>
      <c r="B208" s="6">
        <v>10</v>
      </c>
      <c r="C208" s="7">
        <v>35</v>
      </c>
      <c r="D208" s="7">
        <v>3</v>
      </c>
      <c r="E208" s="8" t="s">
        <v>840</v>
      </c>
      <c r="F208" s="7">
        <v>4</v>
      </c>
      <c r="G208" s="8" t="s">
        <v>841</v>
      </c>
      <c r="H208" s="9" t="s">
        <v>956</v>
      </c>
      <c r="I208" s="8" t="s">
        <v>38</v>
      </c>
      <c r="J208" s="8" t="s">
        <v>842</v>
      </c>
      <c r="K208" s="7">
        <v>1</v>
      </c>
      <c r="L208" s="5" t="s">
        <v>174</v>
      </c>
      <c r="M208" s="11" t="s">
        <v>711</v>
      </c>
      <c r="N208" s="7" t="s">
        <v>31</v>
      </c>
      <c r="O208" s="8" t="s">
        <v>176</v>
      </c>
      <c r="P208" s="11" t="s">
        <v>60</v>
      </c>
      <c r="Q208" s="8" t="s">
        <v>711</v>
      </c>
      <c r="R208" s="5" t="s">
        <v>29</v>
      </c>
      <c r="S208" s="17" t="s">
        <v>520</v>
      </c>
      <c r="T208" s="5" t="s">
        <v>29</v>
      </c>
      <c r="U208" s="5" t="s">
        <v>29</v>
      </c>
      <c r="V208" s="5" t="s">
        <v>29</v>
      </c>
      <c r="W208" s="8"/>
    </row>
    <row r="209" spans="1:23" hidden="1" x14ac:dyDescent="0.3">
      <c r="A209" s="5" t="s">
        <v>831</v>
      </c>
      <c r="B209" s="6">
        <v>10</v>
      </c>
      <c r="C209" s="7">
        <v>35</v>
      </c>
      <c r="D209" s="7">
        <v>4</v>
      </c>
      <c r="E209" s="8" t="s">
        <v>843</v>
      </c>
      <c r="F209" s="7">
        <v>11</v>
      </c>
      <c r="G209" s="8" t="s">
        <v>844</v>
      </c>
      <c r="H209" s="8" t="s">
        <v>54</v>
      </c>
      <c r="I209" s="8" t="s">
        <v>141</v>
      </c>
      <c r="J209" s="8" t="s">
        <v>845</v>
      </c>
      <c r="K209" s="7">
        <v>4</v>
      </c>
      <c r="L209" s="5" t="s">
        <v>57</v>
      </c>
      <c r="M209" s="11" t="s">
        <v>776</v>
      </c>
      <c r="N209" s="7" t="s">
        <v>31</v>
      </c>
      <c r="O209" s="8" t="s">
        <v>157</v>
      </c>
      <c r="P209" s="11" t="s">
        <v>846</v>
      </c>
      <c r="Q209" s="8" t="s">
        <v>776</v>
      </c>
      <c r="R209" s="5" t="s">
        <v>29</v>
      </c>
      <c r="S209" s="8" t="s">
        <v>541</v>
      </c>
      <c r="T209" s="20" t="s">
        <v>660</v>
      </c>
      <c r="U209" s="17" t="s">
        <v>661</v>
      </c>
      <c r="V209" s="5" t="s">
        <v>29</v>
      </c>
      <c r="W209" s="8"/>
    </row>
    <row r="210" spans="1:23" hidden="1" x14ac:dyDescent="0.3">
      <c r="A210" s="5" t="s">
        <v>847</v>
      </c>
      <c r="B210" s="6">
        <v>10</v>
      </c>
      <c r="C210" s="7">
        <v>36</v>
      </c>
      <c r="D210" s="7">
        <v>1</v>
      </c>
      <c r="E210" s="8" t="s">
        <v>848</v>
      </c>
      <c r="F210" s="7">
        <v>9</v>
      </c>
      <c r="G210" s="8" t="s">
        <v>849</v>
      </c>
      <c r="H210" s="8" t="s">
        <v>54</v>
      </c>
      <c r="I210" s="9" t="s">
        <v>55</v>
      </c>
      <c r="J210" s="8" t="s">
        <v>850</v>
      </c>
      <c r="K210" s="7">
        <v>2</v>
      </c>
      <c r="L210" s="5" t="s">
        <v>57</v>
      </c>
      <c r="M210" s="11" t="s">
        <v>851</v>
      </c>
      <c r="N210" s="14" t="s">
        <v>729</v>
      </c>
      <c r="O210" s="8" t="s">
        <v>51</v>
      </c>
      <c r="P210" s="11" t="s">
        <v>92</v>
      </c>
      <c r="Q210" s="8" t="s">
        <v>852</v>
      </c>
      <c r="R210" s="5" t="s">
        <v>29</v>
      </c>
      <c r="S210" s="5" t="s">
        <v>29</v>
      </c>
      <c r="T210" s="5" t="s">
        <v>29</v>
      </c>
      <c r="U210" s="5" t="s">
        <v>29</v>
      </c>
      <c r="V210" s="5" t="s">
        <v>29</v>
      </c>
      <c r="W210" s="8"/>
    </row>
    <row r="211" spans="1:23" hidden="1" x14ac:dyDescent="0.3">
      <c r="A211" s="5" t="s">
        <v>847</v>
      </c>
      <c r="B211" s="6">
        <v>10</v>
      </c>
      <c r="C211" s="7">
        <v>36</v>
      </c>
      <c r="D211" s="7">
        <v>2</v>
      </c>
      <c r="E211" s="8" t="s">
        <v>853</v>
      </c>
      <c r="F211" s="7">
        <v>11</v>
      </c>
      <c r="G211" s="8" t="s">
        <v>854</v>
      </c>
      <c r="H211" s="8" t="s">
        <v>54</v>
      </c>
      <c r="I211" s="9" t="s">
        <v>983</v>
      </c>
      <c r="J211" s="8" t="s">
        <v>855</v>
      </c>
      <c r="K211" s="7">
        <v>4</v>
      </c>
      <c r="L211" s="5" t="s">
        <v>259</v>
      </c>
      <c r="M211" s="11" t="s">
        <v>856</v>
      </c>
      <c r="N211" s="7" t="s">
        <v>123</v>
      </c>
      <c r="O211" s="8" t="s">
        <v>43</v>
      </c>
      <c r="P211" s="11" t="s">
        <v>723</v>
      </c>
      <c r="Q211" s="8" t="s">
        <v>857</v>
      </c>
      <c r="R211" s="5" t="s">
        <v>29</v>
      </c>
      <c r="S211" s="17" t="s">
        <v>520</v>
      </c>
      <c r="T211" s="5" t="s">
        <v>29</v>
      </c>
      <c r="U211" s="5" t="s">
        <v>29</v>
      </c>
      <c r="V211" s="5" t="s">
        <v>29</v>
      </c>
      <c r="W211" s="8"/>
    </row>
    <row r="212" spans="1:23" hidden="1" x14ac:dyDescent="0.3">
      <c r="A212" s="5" t="s">
        <v>847</v>
      </c>
      <c r="B212" s="6">
        <v>10</v>
      </c>
      <c r="C212" s="7">
        <v>36</v>
      </c>
      <c r="D212" s="7">
        <v>3</v>
      </c>
      <c r="E212" s="8" t="s">
        <v>858</v>
      </c>
      <c r="F212" s="7">
        <v>7</v>
      </c>
      <c r="G212" s="8" t="s">
        <v>859</v>
      </c>
      <c r="H212" s="8" t="s">
        <v>54</v>
      </c>
      <c r="I212" s="9" t="s">
        <v>983</v>
      </c>
      <c r="J212" s="8" t="s">
        <v>860</v>
      </c>
      <c r="K212" s="7">
        <v>1</v>
      </c>
      <c r="L212" s="5" t="s">
        <v>29</v>
      </c>
      <c r="M212" s="11" t="s">
        <v>702</v>
      </c>
      <c r="N212" s="7" t="s">
        <v>59</v>
      </c>
      <c r="O212" s="9" t="s">
        <v>103</v>
      </c>
      <c r="P212" s="11" t="s">
        <v>60</v>
      </c>
      <c r="Q212" s="8" t="s">
        <v>702</v>
      </c>
      <c r="R212" s="5" t="s">
        <v>29</v>
      </c>
      <c r="S212" s="5" t="s">
        <v>29</v>
      </c>
      <c r="T212" s="5" t="s">
        <v>29</v>
      </c>
      <c r="U212" s="5" t="s">
        <v>29</v>
      </c>
      <c r="V212" s="5" t="s">
        <v>29</v>
      </c>
      <c r="W212" s="8"/>
    </row>
    <row r="213" spans="1:23" hidden="1" x14ac:dyDescent="0.3">
      <c r="A213" s="5" t="s">
        <v>847</v>
      </c>
      <c r="B213" s="6">
        <v>10</v>
      </c>
      <c r="C213" s="7">
        <v>36</v>
      </c>
      <c r="D213" s="7">
        <v>4</v>
      </c>
      <c r="E213" s="8" t="s">
        <v>861</v>
      </c>
      <c r="F213" s="7">
        <v>12</v>
      </c>
      <c r="G213" s="8" t="s">
        <v>862</v>
      </c>
      <c r="H213" s="8" t="s">
        <v>64</v>
      </c>
      <c r="I213" s="8" t="s">
        <v>65</v>
      </c>
      <c r="J213" s="9" t="s">
        <v>416</v>
      </c>
      <c r="K213" s="7">
        <v>2</v>
      </c>
      <c r="L213" s="5" t="s">
        <v>49</v>
      </c>
      <c r="M213" s="15" t="s">
        <v>743</v>
      </c>
      <c r="N213" s="7" t="s">
        <v>31</v>
      </c>
      <c r="O213" s="8" t="s">
        <v>157</v>
      </c>
      <c r="P213" s="11" t="s">
        <v>60</v>
      </c>
      <c r="Q213" s="8" t="s">
        <v>392</v>
      </c>
      <c r="R213" s="5" t="s">
        <v>29</v>
      </c>
      <c r="S213" s="5" t="s">
        <v>29</v>
      </c>
      <c r="T213" s="5" t="s">
        <v>29</v>
      </c>
      <c r="U213" s="5" t="s">
        <v>29</v>
      </c>
      <c r="V213" s="5" t="s">
        <v>29</v>
      </c>
      <c r="W213" s="8"/>
    </row>
    <row r="214" spans="1:23" hidden="1" x14ac:dyDescent="0.3">
      <c r="A214" s="10" t="s">
        <v>863</v>
      </c>
      <c r="B214" s="13" t="s">
        <v>864</v>
      </c>
      <c r="C214" s="14">
        <v>37</v>
      </c>
      <c r="D214" s="14">
        <v>1</v>
      </c>
      <c r="E214" s="9" t="s">
        <v>865</v>
      </c>
      <c r="F214" s="14">
        <v>6</v>
      </c>
      <c r="G214" s="9" t="s">
        <v>866</v>
      </c>
      <c r="H214" s="9" t="s">
        <v>54</v>
      </c>
      <c r="I214" s="9" t="s">
        <v>82</v>
      </c>
      <c r="J214" s="9" t="s">
        <v>867</v>
      </c>
      <c r="K214" s="14">
        <v>1</v>
      </c>
      <c r="L214" s="10" t="s">
        <v>67</v>
      </c>
      <c r="M214" s="11" t="s">
        <v>93</v>
      </c>
      <c r="N214" s="14" t="s">
        <v>31</v>
      </c>
      <c r="O214" s="9" t="s">
        <v>103</v>
      </c>
      <c r="P214" s="11" t="s">
        <v>60</v>
      </c>
      <c r="Q214" s="9" t="s">
        <v>93</v>
      </c>
      <c r="R214" s="5" t="s">
        <v>29</v>
      </c>
      <c r="S214" s="9" t="s">
        <v>541</v>
      </c>
      <c r="T214" s="20" t="s">
        <v>660</v>
      </c>
      <c r="U214" s="16" t="s">
        <v>868</v>
      </c>
      <c r="V214" s="22" t="s">
        <v>659</v>
      </c>
    </row>
    <row r="215" spans="1:23" hidden="1" x14ac:dyDescent="0.3">
      <c r="A215" s="10" t="s">
        <v>863</v>
      </c>
      <c r="B215" s="13" t="s">
        <v>864</v>
      </c>
      <c r="C215" s="14">
        <v>37</v>
      </c>
      <c r="D215" s="14">
        <v>2</v>
      </c>
      <c r="E215" s="9" t="s">
        <v>869</v>
      </c>
      <c r="F215" s="14">
        <v>20</v>
      </c>
      <c r="G215" s="9" t="s">
        <v>870</v>
      </c>
      <c r="H215" s="9" t="s">
        <v>54</v>
      </c>
      <c r="I215" s="9" t="s">
        <v>82</v>
      </c>
      <c r="J215" s="9" t="s">
        <v>871</v>
      </c>
      <c r="K215" s="14">
        <v>2</v>
      </c>
      <c r="L215" s="10" t="s">
        <v>174</v>
      </c>
      <c r="M215" s="15" t="s">
        <v>872</v>
      </c>
      <c r="N215" s="14" t="s">
        <v>729</v>
      </c>
      <c r="O215" s="9" t="s">
        <v>176</v>
      </c>
      <c r="P215" s="11" t="s">
        <v>60</v>
      </c>
      <c r="Q215" s="9" t="s">
        <v>284</v>
      </c>
      <c r="R215" s="5" t="s">
        <v>29</v>
      </c>
      <c r="S215" s="16" t="s">
        <v>511</v>
      </c>
      <c r="T215" s="20" t="s">
        <v>838</v>
      </c>
      <c r="U215" s="16" t="s">
        <v>873</v>
      </c>
      <c r="V215" s="5" t="s">
        <v>29</v>
      </c>
    </row>
    <row r="216" spans="1:23" x14ac:dyDescent="0.3">
      <c r="A216" s="10" t="s">
        <v>863</v>
      </c>
      <c r="B216" s="13" t="s">
        <v>864</v>
      </c>
      <c r="C216" s="14">
        <v>37</v>
      </c>
      <c r="D216" s="14">
        <v>3</v>
      </c>
      <c r="E216" s="9" t="s">
        <v>874</v>
      </c>
      <c r="F216" s="14">
        <v>9</v>
      </c>
      <c r="G216" s="9" t="s">
        <v>875</v>
      </c>
      <c r="H216" s="9" t="s">
        <v>956</v>
      </c>
      <c r="I216" s="9" t="s">
        <v>38</v>
      </c>
      <c r="J216" s="9" t="s">
        <v>876</v>
      </c>
      <c r="K216" s="14">
        <v>2</v>
      </c>
      <c r="L216" s="10" t="s">
        <v>877</v>
      </c>
      <c r="M216" s="11" t="s">
        <v>93</v>
      </c>
      <c r="N216" s="14" t="s">
        <v>31</v>
      </c>
      <c r="O216" s="9" t="s">
        <v>176</v>
      </c>
      <c r="P216" s="11" t="s">
        <v>60</v>
      </c>
      <c r="Q216" s="9" t="s">
        <v>93</v>
      </c>
      <c r="R216" s="23" t="s">
        <v>878</v>
      </c>
      <c r="S216" s="16" t="s">
        <v>511</v>
      </c>
      <c r="T216" s="20" t="s">
        <v>838</v>
      </c>
      <c r="U216" s="9" t="s">
        <v>585</v>
      </c>
      <c r="V216" s="9" t="s">
        <v>879</v>
      </c>
    </row>
    <row r="217" spans="1:23" hidden="1" x14ac:dyDescent="0.3">
      <c r="A217" s="10" t="s">
        <v>863</v>
      </c>
      <c r="B217" s="13" t="s">
        <v>864</v>
      </c>
      <c r="C217" s="14">
        <v>37</v>
      </c>
      <c r="D217" s="14">
        <v>4</v>
      </c>
      <c r="E217" s="9" t="s">
        <v>880</v>
      </c>
      <c r="F217" s="14">
        <v>9</v>
      </c>
      <c r="G217" s="9" t="s">
        <v>881</v>
      </c>
      <c r="H217" s="9" t="s">
        <v>64</v>
      </c>
      <c r="I217" s="9" t="s">
        <v>137</v>
      </c>
      <c r="J217" s="9" t="s">
        <v>882</v>
      </c>
      <c r="K217" s="14">
        <v>3</v>
      </c>
      <c r="L217" s="10" t="s">
        <v>57</v>
      </c>
      <c r="M217" s="15" t="s">
        <v>175</v>
      </c>
      <c r="N217" s="14" t="s">
        <v>31</v>
      </c>
      <c r="O217" s="9" t="s">
        <v>883</v>
      </c>
      <c r="P217" s="15" t="s">
        <v>884</v>
      </c>
      <c r="Q217" s="9" t="s">
        <v>885</v>
      </c>
      <c r="R217" s="5" t="s">
        <v>29</v>
      </c>
      <c r="S217" s="16" t="s">
        <v>511</v>
      </c>
      <c r="T217" s="20" t="s">
        <v>838</v>
      </c>
      <c r="U217" s="21" t="s">
        <v>628</v>
      </c>
      <c r="V217" s="22" t="s">
        <v>886</v>
      </c>
    </row>
    <row r="218" spans="1:23" hidden="1" x14ac:dyDescent="0.3">
      <c r="A218" s="10" t="s">
        <v>863</v>
      </c>
      <c r="B218" s="13" t="s">
        <v>864</v>
      </c>
      <c r="C218" s="14">
        <v>37</v>
      </c>
      <c r="D218" s="14">
        <v>5</v>
      </c>
      <c r="E218" s="9" t="s">
        <v>887</v>
      </c>
      <c r="F218" s="14">
        <v>7</v>
      </c>
      <c r="G218" s="9" t="s">
        <v>888</v>
      </c>
      <c r="H218" s="9" t="s">
        <v>64</v>
      </c>
      <c r="I218" s="9" t="s">
        <v>368</v>
      </c>
      <c r="J218" s="9" t="s">
        <v>889</v>
      </c>
      <c r="K218" s="14">
        <v>2</v>
      </c>
      <c r="L218" s="10" t="s">
        <v>57</v>
      </c>
      <c r="M218" s="15" t="s">
        <v>890</v>
      </c>
      <c r="N218" s="14" t="s">
        <v>31</v>
      </c>
      <c r="O218" s="9" t="s">
        <v>157</v>
      </c>
      <c r="P218" s="15" t="s">
        <v>466</v>
      </c>
      <c r="Q218" s="9" t="s">
        <v>481</v>
      </c>
      <c r="R218" s="5" t="s">
        <v>29</v>
      </c>
      <c r="S218" s="16" t="s">
        <v>891</v>
      </c>
      <c r="T218" s="5" t="s">
        <v>29</v>
      </c>
      <c r="U218" s="5" t="s">
        <v>29</v>
      </c>
      <c r="V218" s="22" t="s">
        <v>659</v>
      </c>
    </row>
    <row r="219" spans="1:23" hidden="1" x14ac:dyDescent="0.3">
      <c r="A219" s="10" t="s">
        <v>863</v>
      </c>
      <c r="B219" s="13" t="s">
        <v>864</v>
      </c>
      <c r="C219" s="14">
        <v>37</v>
      </c>
      <c r="D219" s="14">
        <v>6</v>
      </c>
      <c r="E219" s="9" t="s">
        <v>892</v>
      </c>
      <c r="F219" s="14">
        <v>8</v>
      </c>
      <c r="G219" s="9" t="s">
        <v>893</v>
      </c>
      <c r="H219" s="9" t="s">
        <v>54</v>
      </c>
      <c r="I219" s="9" t="s">
        <v>983</v>
      </c>
      <c r="J219" s="9" t="s">
        <v>894</v>
      </c>
      <c r="K219" s="14">
        <v>2</v>
      </c>
      <c r="L219" s="10" t="s">
        <v>57</v>
      </c>
      <c r="M219" s="11" t="s">
        <v>355</v>
      </c>
      <c r="N219" s="14" t="s">
        <v>31</v>
      </c>
      <c r="O219" s="9" t="s">
        <v>43</v>
      </c>
      <c r="P219" s="15" t="s">
        <v>895</v>
      </c>
      <c r="Q219" s="9" t="s">
        <v>896</v>
      </c>
      <c r="R219" s="5" t="s">
        <v>29</v>
      </c>
      <c r="S219" s="16" t="s">
        <v>511</v>
      </c>
      <c r="T219" s="5" t="s">
        <v>29</v>
      </c>
      <c r="U219" s="16" t="s">
        <v>873</v>
      </c>
      <c r="V219" s="5" t="s">
        <v>29</v>
      </c>
    </row>
    <row r="220" spans="1:23" x14ac:dyDescent="0.3">
      <c r="A220" s="10" t="s">
        <v>897</v>
      </c>
      <c r="B220" s="13" t="s">
        <v>864</v>
      </c>
      <c r="C220" s="14">
        <v>38</v>
      </c>
      <c r="D220" s="14">
        <v>1</v>
      </c>
      <c r="E220" s="9" t="s">
        <v>898</v>
      </c>
      <c r="F220" s="14">
        <v>7</v>
      </c>
      <c r="G220" s="9" t="s">
        <v>899</v>
      </c>
      <c r="H220" s="9" t="s">
        <v>956</v>
      </c>
      <c r="I220" s="8" t="s">
        <v>70</v>
      </c>
      <c r="J220" s="9" t="s">
        <v>900</v>
      </c>
      <c r="K220" s="14">
        <v>2</v>
      </c>
      <c r="L220" s="10" t="s">
        <v>72</v>
      </c>
      <c r="M220" s="15" t="s">
        <v>229</v>
      </c>
      <c r="N220" s="14" t="s">
        <v>31</v>
      </c>
      <c r="O220" s="9" t="s">
        <v>157</v>
      </c>
      <c r="P220" s="15" t="s">
        <v>303</v>
      </c>
      <c r="Q220" s="9" t="s">
        <v>175</v>
      </c>
      <c r="R220" s="5" t="s">
        <v>29</v>
      </c>
      <c r="S220" s="17" t="s">
        <v>520</v>
      </c>
      <c r="T220" s="5" t="s">
        <v>29</v>
      </c>
      <c r="U220" s="5" t="s">
        <v>29</v>
      </c>
      <c r="V220" s="5" t="s">
        <v>29</v>
      </c>
    </row>
    <row r="221" spans="1:23" hidden="1" x14ac:dyDescent="0.3">
      <c r="A221" s="10" t="s">
        <v>897</v>
      </c>
      <c r="B221" s="13" t="s">
        <v>864</v>
      </c>
      <c r="C221" s="14">
        <v>38</v>
      </c>
      <c r="D221" s="14">
        <v>2</v>
      </c>
      <c r="E221" s="9" t="s">
        <v>901</v>
      </c>
      <c r="F221" s="14">
        <v>9</v>
      </c>
      <c r="G221" s="9" t="s">
        <v>902</v>
      </c>
      <c r="H221" s="9" t="s">
        <v>64</v>
      </c>
      <c r="I221" s="9" t="s">
        <v>137</v>
      </c>
      <c r="J221" s="9" t="s">
        <v>903</v>
      </c>
      <c r="K221" s="14">
        <v>4</v>
      </c>
      <c r="L221" s="10" t="s">
        <v>57</v>
      </c>
      <c r="M221" s="15" t="s">
        <v>170</v>
      </c>
      <c r="N221" s="14" t="s">
        <v>59</v>
      </c>
      <c r="O221" s="9" t="s">
        <v>43</v>
      </c>
      <c r="P221" s="15" t="s">
        <v>303</v>
      </c>
      <c r="Q221" s="9" t="s">
        <v>175</v>
      </c>
      <c r="R221" s="5" t="s">
        <v>29</v>
      </c>
      <c r="S221" s="17" t="s">
        <v>904</v>
      </c>
      <c r="T221" s="5" t="s">
        <v>29</v>
      </c>
      <c r="U221" s="21" t="s">
        <v>628</v>
      </c>
      <c r="V221" s="9" t="s">
        <v>879</v>
      </c>
    </row>
    <row r="222" spans="1:23" hidden="1" x14ac:dyDescent="0.3">
      <c r="A222" s="10" t="s">
        <v>897</v>
      </c>
      <c r="B222" s="13" t="s">
        <v>864</v>
      </c>
      <c r="C222" s="14">
        <v>38</v>
      </c>
      <c r="D222" s="14">
        <v>3</v>
      </c>
      <c r="E222" s="9" t="s">
        <v>905</v>
      </c>
      <c r="F222" s="14">
        <v>10</v>
      </c>
      <c r="G222" s="9" t="s">
        <v>906</v>
      </c>
      <c r="H222" s="9" t="s">
        <v>64</v>
      </c>
      <c r="I222" s="9" t="s">
        <v>137</v>
      </c>
      <c r="J222" s="9" t="s">
        <v>907</v>
      </c>
      <c r="K222" s="14">
        <v>3</v>
      </c>
      <c r="L222" s="10" t="s">
        <v>67</v>
      </c>
      <c r="M222" s="11" t="s">
        <v>355</v>
      </c>
      <c r="N222" s="14" t="s">
        <v>31</v>
      </c>
      <c r="O222" s="9" t="s">
        <v>103</v>
      </c>
      <c r="P222" s="11" t="s">
        <v>60</v>
      </c>
      <c r="Q222" s="9" t="s">
        <v>355</v>
      </c>
      <c r="R222" s="5" t="s">
        <v>29</v>
      </c>
      <c r="S222" s="16" t="s">
        <v>511</v>
      </c>
      <c r="T222" s="20" t="s">
        <v>838</v>
      </c>
      <c r="U222" s="21" t="s">
        <v>628</v>
      </c>
      <c r="V222" s="9" t="s">
        <v>908</v>
      </c>
    </row>
    <row r="223" spans="1:23" hidden="1" x14ac:dyDescent="0.3">
      <c r="A223" s="10" t="s">
        <v>897</v>
      </c>
      <c r="B223" s="13" t="s">
        <v>864</v>
      </c>
      <c r="C223" s="14">
        <v>38</v>
      </c>
      <c r="D223" s="14">
        <v>4</v>
      </c>
      <c r="E223" s="9" t="s">
        <v>909</v>
      </c>
      <c r="F223" s="14">
        <v>9</v>
      </c>
      <c r="G223" s="9" t="s">
        <v>910</v>
      </c>
      <c r="H223" s="9" t="s">
        <v>64</v>
      </c>
      <c r="I223" s="9" t="s">
        <v>65</v>
      </c>
      <c r="J223" s="9" t="s">
        <v>911</v>
      </c>
      <c r="K223" s="14">
        <v>2</v>
      </c>
      <c r="L223" s="5" t="s">
        <v>49</v>
      </c>
      <c r="M223" s="15" t="s">
        <v>912</v>
      </c>
      <c r="N223" s="14" t="s">
        <v>31</v>
      </c>
      <c r="O223" s="9" t="s">
        <v>78</v>
      </c>
      <c r="P223" s="15" t="s">
        <v>913</v>
      </c>
      <c r="Q223" s="9" t="s">
        <v>912</v>
      </c>
      <c r="R223" s="5" t="s">
        <v>29</v>
      </c>
      <c r="S223" s="17" t="s">
        <v>520</v>
      </c>
      <c r="T223" s="5" t="s">
        <v>29</v>
      </c>
      <c r="U223" s="5" t="s">
        <v>29</v>
      </c>
      <c r="V223" s="5" t="s">
        <v>29</v>
      </c>
    </row>
    <row r="224" spans="1:23" hidden="1" x14ac:dyDescent="0.3">
      <c r="A224" s="10" t="s">
        <v>914</v>
      </c>
      <c r="B224" s="13" t="s">
        <v>864</v>
      </c>
      <c r="C224" s="14">
        <v>39</v>
      </c>
      <c r="D224" s="14">
        <v>1</v>
      </c>
      <c r="E224" s="9" t="s">
        <v>915</v>
      </c>
      <c r="F224" s="14">
        <v>9</v>
      </c>
      <c r="G224" s="9" t="s">
        <v>916</v>
      </c>
      <c r="H224" s="9" t="s">
        <v>406</v>
      </c>
      <c r="I224" s="9" t="s">
        <v>917</v>
      </c>
      <c r="J224" s="9" t="s">
        <v>918</v>
      </c>
      <c r="K224" s="14">
        <v>5</v>
      </c>
      <c r="L224" s="10" t="s">
        <v>174</v>
      </c>
      <c r="M224" s="15" t="s">
        <v>919</v>
      </c>
      <c r="N224" s="14" t="s">
        <v>31</v>
      </c>
      <c r="O224" s="9" t="s">
        <v>920</v>
      </c>
      <c r="P224" s="15" t="s">
        <v>673</v>
      </c>
      <c r="Q224" s="9" t="s">
        <v>919</v>
      </c>
      <c r="R224" s="19" t="s">
        <v>584</v>
      </c>
      <c r="S224" s="16" t="s">
        <v>511</v>
      </c>
      <c r="T224" s="5" t="s">
        <v>29</v>
      </c>
      <c r="U224" s="16" t="s">
        <v>921</v>
      </c>
      <c r="V224" s="9" t="s">
        <v>586</v>
      </c>
    </row>
    <row r="225" spans="1:22" hidden="1" x14ac:dyDescent="0.3">
      <c r="A225" s="10" t="s">
        <v>914</v>
      </c>
      <c r="B225" s="13" t="s">
        <v>864</v>
      </c>
      <c r="C225" s="14">
        <v>39</v>
      </c>
      <c r="D225" s="14">
        <v>2</v>
      </c>
      <c r="E225" s="9" t="s">
        <v>922</v>
      </c>
      <c r="F225" s="14">
        <v>8</v>
      </c>
      <c r="G225" s="9" t="s">
        <v>923</v>
      </c>
      <c r="H225" s="9" t="s">
        <v>64</v>
      </c>
      <c r="I225" s="9" t="s">
        <v>137</v>
      </c>
      <c r="J225" s="9" t="s">
        <v>924</v>
      </c>
      <c r="K225" s="14">
        <v>2</v>
      </c>
      <c r="L225" s="10" t="s">
        <v>67</v>
      </c>
      <c r="M225" s="15" t="s">
        <v>925</v>
      </c>
      <c r="N225" s="14" t="s">
        <v>31</v>
      </c>
      <c r="O225" s="9" t="s">
        <v>78</v>
      </c>
      <c r="P225" s="15" t="s">
        <v>926</v>
      </c>
      <c r="Q225" s="9" t="s">
        <v>29</v>
      </c>
      <c r="R225" s="5" t="s">
        <v>29</v>
      </c>
      <c r="S225" s="5" t="s">
        <v>29</v>
      </c>
      <c r="T225" s="5" t="s">
        <v>29</v>
      </c>
      <c r="U225" s="21" t="s">
        <v>628</v>
      </c>
      <c r="V225" s="9" t="s">
        <v>927</v>
      </c>
    </row>
    <row r="226" spans="1:22" s="12" customFormat="1" hidden="1" x14ac:dyDescent="0.3">
      <c r="A226" s="24" t="s">
        <v>914</v>
      </c>
      <c r="B226" s="25" t="s">
        <v>864</v>
      </c>
      <c r="C226" s="26">
        <v>39</v>
      </c>
      <c r="D226" s="26">
        <v>3</v>
      </c>
      <c r="E226" s="12" t="s">
        <v>928</v>
      </c>
      <c r="F226" s="26">
        <v>8</v>
      </c>
      <c r="G226" s="12" t="s">
        <v>929</v>
      </c>
      <c r="H226" s="12" t="s">
        <v>54</v>
      </c>
      <c r="I226" s="12" t="s">
        <v>55</v>
      </c>
      <c r="J226" s="12" t="s">
        <v>850</v>
      </c>
      <c r="K226" s="26">
        <v>1</v>
      </c>
      <c r="L226" s="24" t="s">
        <v>57</v>
      </c>
      <c r="M226" s="27" t="s">
        <v>930</v>
      </c>
      <c r="N226" s="14" t="s">
        <v>729</v>
      </c>
      <c r="O226" s="9" t="s">
        <v>51</v>
      </c>
      <c r="P226" s="15" t="s">
        <v>92</v>
      </c>
      <c r="Q226" s="8" t="s">
        <v>333</v>
      </c>
      <c r="R226" s="5" t="s">
        <v>29</v>
      </c>
      <c r="S226" s="5" t="s">
        <v>29</v>
      </c>
      <c r="T226" s="5" t="s">
        <v>29</v>
      </c>
      <c r="U226" s="5" t="s">
        <v>29</v>
      </c>
      <c r="V226" s="5" t="s">
        <v>29</v>
      </c>
    </row>
    <row r="227" spans="1:22" hidden="1" x14ac:dyDescent="0.3">
      <c r="A227" s="10" t="s">
        <v>914</v>
      </c>
      <c r="B227" s="13" t="s">
        <v>864</v>
      </c>
      <c r="C227" s="14">
        <v>39</v>
      </c>
      <c r="D227" s="14">
        <v>4</v>
      </c>
      <c r="E227" s="9" t="s">
        <v>931</v>
      </c>
      <c r="F227" s="14">
        <v>10</v>
      </c>
      <c r="G227" s="9" t="s">
        <v>932</v>
      </c>
      <c r="H227" s="9" t="s">
        <v>54</v>
      </c>
      <c r="I227" s="9" t="s">
        <v>82</v>
      </c>
      <c r="J227" s="8" t="s">
        <v>664</v>
      </c>
      <c r="K227" s="14">
        <v>1</v>
      </c>
      <c r="L227" s="10" t="s">
        <v>57</v>
      </c>
      <c r="M227" s="11" t="s">
        <v>1030</v>
      </c>
      <c r="N227" s="14" t="s">
        <v>31</v>
      </c>
      <c r="O227" s="9" t="s">
        <v>157</v>
      </c>
      <c r="P227" s="11" t="s">
        <v>60</v>
      </c>
      <c r="Q227" s="9" t="s">
        <v>245</v>
      </c>
      <c r="R227" s="5" t="s">
        <v>29</v>
      </c>
      <c r="S227" s="5" t="s">
        <v>29</v>
      </c>
      <c r="T227" s="5" t="s">
        <v>29</v>
      </c>
      <c r="U227" s="21" t="s">
        <v>628</v>
      </c>
      <c r="V227" s="5" t="s">
        <v>29</v>
      </c>
    </row>
    <row r="228" spans="1:22" hidden="1" x14ac:dyDescent="0.3">
      <c r="A228" s="10" t="s">
        <v>933</v>
      </c>
      <c r="B228" s="13" t="s">
        <v>864</v>
      </c>
      <c r="C228" s="14">
        <v>40</v>
      </c>
      <c r="D228" s="14">
        <v>1</v>
      </c>
      <c r="E228" s="9" t="s">
        <v>934</v>
      </c>
      <c r="F228" s="14">
        <v>7</v>
      </c>
      <c r="G228" s="9" t="s">
        <v>935</v>
      </c>
      <c r="H228" s="9" t="s">
        <v>26</v>
      </c>
      <c r="I228" s="9" t="s">
        <v>27</v>
      </c>
      <c r="J228" s="9" t="s">
        <v>936</v>
      </c>
      <c r="K228" s="14">
        <v>1</v>
      </c>
      <c r="L228" s="10" t="s">
        <v>57</v>
      </c>
      <c r="M228" s="27" t="s">
        <v>937</v>
      </c>
      <c r="N228" s="14" t="s">
        <v>502</v>
      </c>
      <c r="O228" s="9" t="s">
        <v>78</v>
      </c>
      <c r="P228" s="15" t="s">
        <v>466</v>
      </c>
      <c r="Q228" s="9" t="s">
        <v>938</v>
      </c>
      <c r="R228" s="19" t="s">
        <v>584</v>
      </c>
      <c r="S228" s="17" t="s">
        <v>520</v>
      </c>
      <c r="T228" s="5" t="s">
        <v>29</v>
      </c>
      <c r="U228" s="9" t="s">
        <v>777</v>
      </c>
      <c r="V228" s="9" t="s">
        <v>939</v>
      </c>
    </row>
    <row r="229" spans="1:22" hidden="1" x14ac:dyDescent="0.3">
      <c r="A229" s="10" t="s">
        <v>933</v>
      </c>
      <c r="B229" s="13" t="s">
        <v>864</v>
      </c>
      <c r="C229" s="14">
        <v>40</v>
      </c>
      <c r="D229" s="14">
        <v>2</v>
      </c>
      <c r="E229" s="9" t="s">
        <v>940</v>
      </c>
      <c r="F229" s="14">
        <v>9</v>
      </c>
      <c r="G229" s="9" t="s">
        <v>941</v>
      </c>
      <c r="H229" s="9" t="s">
        <v>160</v>
      </c>
      <c r="I229" s="9" t="s">
        <v>346</v>
      </c>
      <c r="J229" s="9" t="s">
        <v>942</v>
      </c>
      <c r="K229" s="14">
        <v>1</v>
      </c>
      <c r="L229" s="10" t="s">
        <v>943</v>
      </c>
      <c r="M229" s="15" t="s">
        <v>944</v>
      </c>
      <c r="N229" s="14" t="s">
        <v>722</v>
      </c>
      <c r="O229" s="9" t="s">
        <v>78</v>
      </c>
      <c r="P229" s="15" t="s">
        <v>423</v>
      </c>
      <c r="Q229" s="9" t="s">
        <v>945</v>
      </c>
      <c r="R229" s="5" t="s">
        <v>29</v>
      </c>
      <c r="S229" s="5" t="s">
        <v>29</v>
      </c>
      <c r="T229" s="5" t="s">
        <v>29</v>
      </c>
      <c r="U229" s="5" t="s">
        <v>29</v>
      </c>
      <c r="V229" s="5" t="s">
        <v>29</v>
      </c>
    </row>
    <row r="230" spans="1:22" hidden="1" x14ac:dyDescent="0.3">
      <c r="A230" s="10" t="s">
        <v>933</v>
      </c>
      <c r="B230" s="13" t="s">
        <v>864</v>
      </c>
      <c r="C230" s="14">
        <v>40</v>
      </c>
      <c r="D230" s="14">
        <v>3</v>
      </c>
      <c r="E230" s="9" t="s">
        <v>946</v>
      </c>
      <c r="F230" s="14">
        <v>7</v>
      </c>
      <c r="G230" s="9" t="s">
        <v>947</v>
      </c>
      <c r="H230" s="9" t="s">
        <v>54</v>
      </c>
      <c r="I230" s="9" t="s">
        <v>55</v>
      </c>
      <c r="J230" s="9" t="s">
        <v>691</v>
      </c>
      <c r="K230" s="14">
        <v>1</v>
      </c>
      <c r="L230" s="10" t="s">
        <v>67</v>
      </c>
      <c r="M230" s="15" t="s">
        <v>1522</v>
      </c>
      <c r="N230" s="9" t="s">
        <v>31</v>
      </c>
      <c r="O230" s="9" t="s">
        <v>78</v>
      </c>
      <c r="P230" s="15" t="s">
        <v>948</v>
      </c>
      <c r="Q230" s="23" t="s">
        <v>1522</v>
      </c>
      <c r="R230" s="5" t="s">
        <v>29</v>
      </c>
      <c r="S230" s="17" t="s">
        <v>520</v>
      </c>
      <c r="T230" s="5" t="s">
        <v>29</v>
      </c>
      <c r="U230" s="5" t="s">
        <v>29</v>
      </c>
      <c r="V230" s="5" t="s">
        <v>29</v>
      </c>
    </row>
    <row r="231" spans="1:22" hidden="1" x14ac:dyDescent="0.3">
      <c r="A231" s="10" t="s">
        <v>933</v>
      </c>
      <c r="B231" s="13" t="s">
        <v>864</v>
      </c>
      <c r="C231" s="14">
        <v>40</v>
      </c>
      <c r="D231" s="14">
        <v>4</v>
      </c>
      <c r="E231" s="9" t="s">
        <v>949</v>
      </c>
      <c r="F231" s="14">
        <v>9</v>
      </c>
      <c r="G231" s="9" t="s">
        <v>950</v>
      </c>
      <c r="H231" s="9" t="s">
        <v>54</v>
      </c>
      <c r="I231" s="9" t="s">
        <v>82</v>
      </c>
      <c r="J231" s="9" t="s">
        <v>951</v>
      </c>
      <c r="K231" s="14">
        <v>1</v>
      </c>
      <c r="L231" s="10" t="s">
        <v>57</v>
      </c>
      <c r="M231" s="15" t="s">
        <v>952</v>
      </c>
      <c r="N231" s="14" t="s">
        <v>59</v>
      </c>
      <c r="O231" s="9" t="s">
        <v>157</v>
      </c>
      <c r="P231" s="11" t="s">
        <v>60</v>
      </c>
      <c r="Q231" s="9" t="s">
        <v>789</v>
      </c>
      <c r="R231" s="5" t="s">
        <v>29</v>
      </c>
      <c r="S231" s="17" t="s">
        <v>520</v>
      </c>
      <c r="T231" s="5" t="s">
        <v>29</v>
      </c>
      <c r="U231" s="5" t="s">
        <v>29</v>
      </c>
      <c r="V231" s="5" t="s">
        <v>29</v>
      </c>
    </row>
    <row r="232" spans="1:22" x14ac:dyDescent="0.3">
      <c r="A232" s="10" t="s">
        <v>953</v>
      </c>
      <c r="B232" s="10">
        <v>12</v>
      </c>
      <c r="C232" s="10">
        <v>41</v>
      </c>
      <c r="D232" s="10">
        <v>1</v>
      </c>
      <c r="E232" s="9" t="s">
        <v>954</v>
      </c>
      <c r="F232" s="10">
        <v>7</v>
      </c>
      <c r="G232" s="9" t="s">
        <v>955</v>
      </c>
      <c r="H232" s="9" t="s">
        <v>956</v>
      </c>
      <c r="I232" s="9" t="s">
        <v>38</v>
      </c>
      <c r="J232" s="9" t="s">
        <v>957</v>
      </c>
      <c r="K232" s="10">
        <v>1</v>
      </c>
      <c r="L232" s="10" t="s">
        <v>72</v>
      </c>
      <c r="M232" s="9" t="s">
        <v>958</v>
      </c>
      <c r="N232" s="9" t="s">
        <v>959</v>
      </c>
      <c r="O232" s="9" t="s">
        <v>51</v>
      </c>
      <c r="P232" s="9" t="s">
        <v>960</v>
      </c>
      <c r="Q232" s="9" t="s">
        <v>958</v>
      </c>
      <c r="R232" s="5" t="s">
        <v>29</v>
      </c>
      <c r="S232" s="5" t="s">
        <v>29</v>
      </c>
      <c r="T232" s="20" t="s">
        <v>838</v>
      </c>
      <c r="U232" s="16" t="s">
        <v>873</v>
      </c>
      <c r="V232" s="5" t="s">
        <v>29</v>
      </c>
    </row>
    <row r="233" spans="1:22" hidden="1" x14ac:dyDescent="0.3">
      <c r="A233" s="10" t="s">
        <v>953</v>
      </c>
      <c r="B233" s="10">
        <v>12</v>
      </c>
      <c r="C233" s="10">
        <v>41</v>
      </c>
      <c r="D233" s="10">
        <v>2</v>
      </c>
      <c r="E233" s="9" t="s">
        <v>961</v>
      </c>
      <c r="F233" s="10">
        <v>9</v>
      </c>
      <c r="G233" s="9" t="s">
        <v>962</v>
      </c>
      <c r="H233" s="9" t="s">
        <v>64</v>
      </c>
      <c r="I233" s="9" t="s">
        <v>65</v>
      </c>
      <c r="J233" s="9" t="s">
        <v>963</v>
      </c>
      <c r="K233" s="10">
        <v>1</v>
      </c>
      <c r="L233" s="9" t="s">
        <v>67</v>
      </c>
      <c r="M233" s="9" t="s">
        <v>191</v>
      </c>
      <c r="N233" s="9" t="s">
        <v>29</v>
      </c>
      <c r="O233" s="9" t="s">
        <v>527</v>
      </c>
      <c r="P233" s="9" t="s">
        <v>964</v>
      </c>
      <c r="Q233" s="9" t="s">
        <v>191</v>
      </c>
      <c r="R233" s="5" t="s">
        <v>29</v>
      </c>
      <c r="S233" s="17" t="s">
        <v>520</v>
      </c>
      <c r="T233" s="20" t="s">
        <v>838</v>
      </c>
      <c r="U233" s="16" t="s">
        <v>873</v>
      </c>
      <c r="V233" s="9" t="s">
        <v>520</v>
      </c>
    </row>
    <row r="234" spans="1:22" x14ac:dyDescent="0.3">
      <c r="A234" s="10" t="s">
        <v>953</v>
      </c>
      <c r="B234" s="10">
        <v>12</v>
      </c>
      <c r="C234" s="10">
        <v>41</v>
      </c>
      <c r="D234" s="10">
        <v>3</v>
      </c>
      <c r="E234" s="9" t="s">
        <v>965</v>
      </c>
      <c r="F234" s="10">
        <v>11</v>
      </c>
      <c r="G234" s="9" t="s">
        <v>966</v>
      </c>
      <c r="H234" s="9" t="s">
        <v>956</v>
      </c>
      <c r="I234" s="9" t="s">
        <v>38</v>
      </c>
      <c r="J234" s="9" t="s">
        <v>967</v>
      </c>
      <c r="K234" s="10">
        <v>1</v>
      </c>
      <c r="L234" s="9" t="s">
        <v>57</v>
      </c>
      <c r="M234" s="9" t="s">
        <v>540</v>
      </c>
      <c r="N234" s="9" t="s">
        <v>31</v>
      </c>
      <c r="O234" s="9" t="s">
        <v>527</v>
      </c>
      <c r="P234" s="9" t="s">
        <v>968</v>
      </c>
      <c r="Q234" s="15" t="s">
        <v>229</v>
      </c>
      <c r="R234" s="5" t="s">
        <v>29</v>
      </c>
      <c r="S234" s="17" t="s">
        <v>520</v>
      </c>
      <c r="T234" s="20" t="s">
        <v>838</v>
      </c>
      <c r="U234" s="16" t="s">
        <v>873</v>
      </c>
      <c r="V234" s="9" t="s">
        <v>520</v>
      </c>
    </row>
    <row r="235" spans="1:22" hidden="1" x14ac:dyDescent="0.3">
      <c r="A235" s="10" t="s">
        <v>953</v>
      </c>
      <c r="B235" s="10">
        <v>12</v>
      </c>
      <c r="C235" s="10">
        <v>41</v>
      </c>
      <c r="D235" s="10">
        <v>4</v>
      </c>
      <c r="E235" s="9" t="s">
        <v>969</v>
      </c>
      <c r="F235" s="10">
        <v>8</v>
      </c>
      <c r="G235" s="9" t="s">
        <v>970</v>
      </c>
      <c r="H235" s="9" t="s">
        <v>54</v>
      </c>
      <c r="I235" s="9" t="s">
        <v>55</v>
      </c>
      <c r="J235" s="9" t="s">
        <v>691</v>
      </c>
      <c r="K235" s="10">
        <v>1</v>
      </c>
      <c r="L235" s="9" t="s">
        <v>67</v>
      </c>
      <c r="M235" s="15" t="s">
        <v>1522</v>
      </c>
      <c r="N235" s="9" t="s">
        <v>31</v>
      </c>
      <c r="O235" s="9" t="s">
        <v>78</v>
      </c>
      <c r="P235" s="15" t="s">
        <v>948</v>
      </c>
      <c r="Q235" s="23" t="s">
        <v>1522</v>
      </c>
      <c r="R235" s="5" t="s">
        <v>29</v>
      </c>
      <c r="S235" s="16" t="s">
        <v>511</v>
      </c>
      <c r="T235" s="20" t="s">
        <v>838</v>
      </c>
      <c r="U235" s="9" t="s">
        <v>971</v>
      </c>
      <c r="V235" s="9" t="s">
        <v>520</v>
      </c>
    </row>
    <row r="236" spans="1:22" hidden="1" x14ac:dyDescent="0.3">
      <c r="A236" s="10" t="s">
        <v>972</v>
      </c>
      <c r="B236" s="10">
        <v>12</v>
      </c>
      <c r="C236" s="10">
        <v>42</v>
      </c>
      <c r="D236" s="10">
        <v>1</v>
      </c>
      <c r="E236" s="9" t="s">
        <v>973</v>
      </c>
      <c r="F236" s="10">
        <v>8</v>
      </c>
      <c r="G236" s="9" t="s">
        <v>974</v>
      </c>
      <c r="H236" s="9" t="s">
        <v>160</v>
      </c>
      <c r="I236" s="9" t="s">
        <v>161</v>
      </c>
      <c r="J236" s="9" t="s">
        <v>975</v>
      </c>
      <c r="K236" s="10">
        <v>4</v>
      </c>
      <c r="L236" s="9" t="s">
        <v>57</v>
      </c>
      <c r="M236" s="15" t="s">
        <v>73</v>
      </c>
      <c r="N236" s="9" t="s">
        <v>31</v>
      </c>
      <c r="O236" s="9" t="s">
        <v>43</v>
      </c>
      <c r="P236" s="9" t="s">
        <v>86</v>
      </c>
      <c r="Q236" s="15" t="s">
        <v>73</v>
      </c>
      <c r="R236" s="5" t="s">
        <v>29</v>
      </c>
      <c r="S236" s="5" t="s">
        <v>29</v>
      </c>
      <c r="T236" s="20" t="s">
        <v>838</v>
      </c>
      <c r="U236" s="9" t="s">
        <v>868</v>
      </c>
      <c r="V236" s="22" t="s">
        <v>886</v>
      </c>
    </row>
    <row r="237" spans="1:22" hidden="1" x14ac:dyDescent="0.3">
      <c r="A237" s="10" t="s">
        <v>972</v>
      </c>
      <c r="B237" s="10">
        <v>12</v>
      </c>
      <c r="C237" s="10">
        <v>42</v>
      </c>
      <c r="D237" s="10">
        <v>2</v>
      </c>
      <c r="E237" s="9" t="s">
        <v>976</v>
      </c>
      <c r="F237" s="10">
        <v>6</v>
      </c>
      <c r="G237" s="9" t="s">
        <v>977</v>
      </c>
      <c r="H237" s="9" t="s">
        <v>64</v>
      </c>
      <c r="I237" s="9" t="s">
        <v>137</v>
      </c>
      <c r="J237" s="9" t="s">
        <v>978</v>
      </c>
      <c r="K237" s="10">
        <v>2</v>
      </c>
      <c r="L237" s="9" t="s">
        <v>67</v>
      </c>
      <c r="M237" s="9" t="s">
        <v>711</v>
      </c>
      <c r="N237" s="9" t="s">
        <v>31</v>
      </c>
      <c r="O237" s="9" t="s">
        <v>78</v>
      </c>
      <c r="P237" s="9" t="s">
        <v>979</v>
      </c>
      <c r="Q237" s="9" t="s">
        <v>711</v>
      </c>
      <c r="R237" s="5" t="s">
        <v>29</v>
      </c>
      <c r="S237" s="16" t="s">
        <v>511</v>
      </c>
      <c r="T237" s="20" t="s">
        <v>838</v>
      </c>
      <c r="U237" s="9" t="s">
        <v>980</v>
      </c>
      <c r="V237" s="9" t="s">
        <v>586</v>
      </c>
    </row>
    <row r="238" spans="1:22" hidden="1" x14ac:dyDescent="0.3">
      <c r="A238" s="10" t="s">
        <v>972</v>
      </c>
      <c r="B238" s="10">
        <v>12</v>
      </c>
      <c r="C238" s="10">
        <v>42</v>
      </c>
      <c r="D238" s="10">
        <v>3</v>
      </c>
      <c r="E238" s="9" t="s">
        <v>981</v>
      </c>
      <c r="F238" s="10">
        <v>8</v>
      </c>
      <c r="G238" s="9" t="s">
        <v>982</v>
      </c>
      <c r="H238" s="9" t="s">
        <v>54</v>
      </c>
      <c r="I238" s="9" t="s">
        <v>983</v>
      </c>
      <c r="J238" s="9" t="s">
        <v>984</v>
      </c>
      <c r="K238" s="10">
        <v>1</v>
      </c>
      <c r="L238" s="9" t="s">
        <v>57</v>
      </c>
      <c r="M238" s="9" t="s">
        <v>764</v>
      </c>
      <c r="N238" s="9" t="s">
        <v>31</v>
      </c>
      <c r="O238" s="9" t="s">
        <v>78</v>
      </c>
      <c r="P238" s="9" t="s">
        <v>441</v>
      </c>
      <c r="Q238" s="9" t="s">
        <v>191</v>
      </c>
      <c r="R238" s="5" t="s">
        <v>29</v>
      </c>
      <c r="S238" s="5" t="s">
        <v>29</v>
      </c>
      <c r="T238" s="5" t="s">
        <v>29</v>
      </c>
      <c r="U238" s="5" t="s">
        <v>29</v>
      </c>
      <c r="V238" s="5" t="s">
        <v>29</v>
      </c>
    </row>
    <row r="239" spans="1:22" x14ac:dyDescent="0.3">
      <c r="A239" s="10" t="s">
        <v>972</v>
      </c>
      <c r="B239" s="10">
        <v>12</v>
      </c>
      <c r="C239" s="10">
        <v>42</v>
      </c>
      <c r="D239" s="10">
        <v>4</v>
      </c>
      <c r="E239" s="9" t="s">
        <v>985</v>
      </c>
      <c r="F239" s="10">
        <v>8</v>
      </c>
      <c r="G239" s="9" t="s">
        <v>986</v>
      </c>
      <c r="H239" s="9" t="s">
        <v>956</v>
      </c>
      <c r="I239" s="9" t="s">
        <v>38</v>
      </c>
      <c r="J239" s="9" t="s">
        <v>987</v>
      </c>
      <c r="K239" s="10">
        <v>2</v>
      </c>
      <c r="L239" s="9" t="s">
        <v>67</v>
      </c>
      <c r="M239" s="9" t="s">
        <v>355</v>
      </c>
      <c r="N239" s="9" t="s">
        <v>31</v>
      </c>
      <c r="O239" s="10" t="s">
        <v>29</v>
      </c>
      <c r="P239" s="10" t="s">
        <v>29</v>
      </c>
      <c r="Q239" s="10" t="s">
        <v>29</v>
      </c>
      <c r="R239" s="5" t="s">
        <v>29</v>
      </c>
      <c r="S239" s="16" t="s">
        <v>511</v>
      </c>
      <c r="T239" s="20" t="s">
        <v>838</v>
      </c>
      <c r="U239" s="9" t="s">
        <v>777</v>
      </c>
      <c r="V239" s="9" t="s">
        <v>586</v>
      </c>
    </row>
    <row r="240" spans="1:22" hidden="1" x14ac:dyDescent="0.3">
      <c r="A240" s="10" t="s">
        <v>988</v>
      </c>
      <c r="B240" s="10">
        <v>12</v>
      </c>
      <c r="C240" s="10">
        <v>43</v>
      </c>
      <c r="D240" s="10">
        <v>1</v>
      </c>
      <c r="E240" s="9" t="s">
        <v>989</v>
      </c>
      <c r="F240" s="10">
        <v>7</v>
      </c>
      <c r="G240" s="9" t="s">
        <v>990</v>
      </c>
      <c r="H240" s="9" t="s">
        <v>54</v>
      </c>
      <c r="I240" s="9" t="s">
        <v>82</v>
      </c>
      <c r="J240" s="9" t="s">
        <v>991</v>
      </c>
      <c r="K240" s="10">
        <v>2</v>
      </c>
      <c r="L240" s="10" t="s">
        <v>29</v>
      </c>
      <c r="M240" s="11" t="s">
        <v>1523</v>
      </c>
      <c r="N240" s="9" t="s">
        <v>31</v>
      </c>
      <c r="O240" s="9" t="s">
        <v>103</v>
      </c>
      <c r="P240" s="9" t="s">
        <v>60</v>
      </c>
      <c r="Q240" s="8" t="s">
        <v>91</v>
      </c>
      <c r="R240" s="5" t="s">
        <v>29</v>
      </c>
      <c r="S240" s="16" t="s">
        <v>511</v>
      </c>
      <c r="T240" s="20" t="s">
        <v>838</v>
      </c>
      <c r="U240" s="21" t="s">
        <v>628</v>
      </c>
      <c r="V240" s="22" t="s">
        <v>659</v>
      </c>
    </row>
    <row r="241" spans="1:23" hidden="1" x14ac:dyDescent="0.3">
      <c r="A241" s="10" t="s">
        <v>988</v>
      </c>
      <c r="B241" s="10">
        <v>12</v>
      </c>
      <c r="C241" s="10">
        <v>43</v>
      </c>
      <c r="D241" s="10">
        <v>2</v>
      </c>
      <c r="E241" s="9" t="s">
        <v>992</v>
      </c>
      <c r="F241" s="10">
        <v>8</v>
      </c>
      <c r="G241" s="9" t="s">
        <v>993</v>
      </c>
      <c r="H241" s="9" t="s">
        <v>64</v>
      </c>
      <c r="I241" s="9" t="s">
        <v>65</v>
      </c>
      <c r="J241" s="9" t="s">
        <v>994</v>
      </c>
      <c r="K241" s="10">
        <v>1</v>
      </c>
      <c r="L241" s="9" t="s">
        <v>995</v>
      </c>
      <c r="M241" s="9" t="s">
        <v>355</v>
      </c>
      <c r="N241" s="9" t="s">
        <v>31</v>
      </c>
      <c r="O241" s="9" t="s">
        <v>85</v>
      </c>
      <c r="P241" s="10" t="s">
        <v>29</v>
      </c>
      <c r="Q241" s="9" t="s">
        <v>355</v>
      </c>
      <c r="R241" s="5" t="s">
        <v>29</v>
      </c>
      <c r="S241" s="16" t="s">
        <v>511</v>
      </c>
      <c r="T241" s="20" t="s">
        <v>838</v>
      </c>
      <c r="U241" s="21" t="s">
        <v>628</v>
      </c>
      <c r="V241" s="22" t="s">
        <v>659</v>
      </c>
    </row>
    <row r="242" spans="1:23" hidden="1" x14ac:dyDescent="0.3">
      <c r="A242" s="10" t="s">
        <v>988</v>
      </c>
      <c r="B242" s="10">
        <v>12</v>
      </c>
      <c r="C242" s="10">
        <v>43</v>
      </c>
      <c r="D242" s="10">
        <v>3</v>
      </c>
      <c r="E242" s="9" t="s">
        <v>996</v>
      </c>
      <c r="F242" s="10">
        <v>9</v>
      </c>
      <c r="G242" s="9" t="s">
        <v>997</v>
      </c>
      <c r="H242" s="9" t="s">
        <v>54</v>
      </c>
      <c r="I242" s="9" t="s">
        <v>82</v>
      </c>
      <c r="J242" s="9" t="s">
        <v>998</v>
      </c>
      <c r="K242" s="10">
        <v>6</v>
      </c>
      <c r="L242" s="10" t="s">
        <v>29</v>
      </c>
      <c r="M242" s="9" t="s">
        <v>284</v>
      </c>
      <c r="N242" s="9" t="s">
        <v>31</v>
      </c>
      <c r="O242" s="9" t="s">
        <v>176</v>
      </c>
      <c r="P242" s="9" t="s">
        <v>60</v>
      </c>
      <c r="Q242" s="9" t="s">
        <v>284</v>
      </c>
      <c r="R242" s="5" t="s">
        <v>29</v>
      </c>
      <c r="S242" s="9" t="s">
        <v>541</v>
      </c>
      <c r="T242" s="22" t="s">
        <v>759</v>
      </c>
      <c r="U242" s="9" t="s">
        <v>999</v>
      </c>
      <c r="V242" s="22" t="s">
        <v>659</v>
      </c>
    </row>
    <row r="243" spans="1:23" hidden="1" x14ac:dyDescent="0.3">
      <c r="A243" s="10" t="s">
        <v>988</v>
      </c>
      <c r="B243" s="10">
        <v>12</v>
      </c>
      <c r="C243" s="10">
        <v>43</v>
      </c>
      <c r="D243" s="10">
        <v>4</v>
      </c>
      <c r="E243" s="9" t="s">
        <v>1000</v>
      </c>
      <c r="F243" s="10">
        <v>9</v>
      </c>
      <c r="G243" s="9" t="s">
        <v>1001</v>
      </c>
      <c r="H243" s="9" t="s">
        <v>54</v>
      </c>
      <c r="I243" s="9" t="s">
        <v>55</v>
      </c>
      <c r="J243" s="9" t="s">
        <v>1002</v>
      </c>
      <c r="K243" s="10">
        <v>1</v>
      </c>
      <c r="L243" s="9" t="s">
        <v>57</v>
      </c>
      <c r="M243" s="9" t="s">
        <v>851</v>
      </c>
      <c r="N243" s="9" t="s">
        <v>729</v>
      </c>
      <c r="O243" s="9" t="s">
        <v>51</v>
      </c>
      <c r="P243" s="9" t="s">
        <v>1003</v>
      </c>
      <c r="Q243" s="10" t="s">
        <v>29</v>
      </c>
      <c r="R243" s="5" t="s">
        <v>29</v>
      </c>
      <c r="S243" s="17" t="s">
        <v>520</v>
      </c>
      <c r="T243" s="20" t="s">
        <v>838</v>
      </c>
      <c r="U243" s="9" t="s">
        <v>971</v>
      </c>
      <c r="V243" s="22" t="s">
        <v>659</v>
      </c>
    </row>
    <row r="244" spans="1:23" hidden="1" x14ac:dyDescent="0.3">
      <c r="A244" s="10" t="s">
        <v>1004</v>
      </c>
      <c r="B244" s="10">
        <v>12</v>
      </c>
      <c r="C244" s="10">
        <v>44</v>
      </c>
      <c r="D244" s="10">
        <v>1</v>
      </c>
      <c r="E244" s="9" t="s">
        <v>1005</v>
      </c>
      <c r="F244" s="10">
        <v>9</v>
      </c>
      <c r="G244" s="9" t="s">
        <v>1006</v>
      </c>
      <c r="H244" s="9" t="s">
        <v>54</v>
      </c>
      <c r="I244" s="9" t="s">
        <v>82</v>
      </c>
      <c r="J244" s="9" t="s">
        <v>1007</v>
      </c>
      <c r="K244" s="10">
        <v>3</v>
      </c>
      <c r="L244" s="9" t="s">
        <v>57</v>
      </c>
      <c r="M244" s="9" t="s">
        <v>776</v>
      </c>
      <c r="N244" s="9" t="s">
        <v>31</v>
      </c>
      <c r="O244" s="9" t="s">
        <v>157</v>
      </c>
      <c r="P244" s="9" t="s">
        <v>60</v>
      </c>
      <c r="Q244" s="9" t="s">
        <v>355</v>
      </c>
      <c r="R244" s="9" t="s">
        <v>1008</v>
      </c>
      <c r="S244" s="5" t="s">
        <v>29</v>
      </c>
      <c r="T244" s="20" t="s">
        <v>838</v>
      </c>
      <c r="U244" s="9" t="s">
        <v>971</v>
      </c>
      <c r="V244" s="22" t="s">
        <v>659</v>
      </c>
    </row>
    <row r="245" spans="1:23" hidden="1" x14ac:dyDescent="0.3">
      <c r="A245" s="10" t="s">
        <v>1004</v>
      </c>
      <c r="B245" s="10">
        <v>12</v>
      </c>
      <c r="C245" s="10">
        <v>44</v>
      </c>
      <c r="D245" s="10">
        <v>2</v>
      </c>
      <c r="E245" s="9" t="s">
        <v>1009</v>
      </c>
      <c r="F245" s="10">
        <v>8</v>
      </c>
      <c r="G245" s="9" t="s">
        <v>1010</v>
      </c>
      <c r="H245" s="9" t="s">
        <v>54</v>
      </c>
      <c r="I245" s="9" t="s">
        <v>82</v>
      </c>
      <c r="J245" s="9" t="s">
        <v>1011</v>
      </c>
      <c r="K245" s="10">
        <v>4</v>
      </c>
      <c r="L245" s="9" t="s">
        <v>1012</v>
      </c>
      <c r="M245" s="15" t="s">
        <v>73</v>
      </c>
      <c r="N245" s="9" t="s">
        <v>31</v>
      </c>
      <c r="O245" s="9" t="s">
        <v>157</v>
      </c>
      <c r="P245" s="9" t="s">
        <v>466</v>
      </c>
      <c r="Q245" s="15" t="s">
        <v>73</v>
      </c>
      <c r="R245" s="5" t="s">
        <v>29</v>
      </c>
      <c r="S245" s="5" t="s">
        <v>29</v>
      </c>
      <c r="T245" s="20" t="s">
        <v>838</v>
      </c>
      <c r="U245" s="9" t="s">
        <v>971</v>
      </c>
      <c r="V245" s="22" t="s">
        <v>659</v>
      </c>
    </row>
    <row r="246" spans="1:23" hidden="1" x14ac:dyDescent="0.3">
      <c r="A246" s="10" t="s">
        <v>1004</v>
      </c>
      <c r="B246" s="10">
        <v>12</v>
      </c>
      <c r="C246" s="10">
        <v>44</v>
      </c>
      <c r="D246" s="10">
        <v>3</v>
      </c>
      <c r="E246" s="9" t="s">
        <v>1013</v>
      </c>
      <c r="F246" s="10">
        <v>11</v>
      </c>
      <c r="G246" s="9" t="s">
        <v>1014</v>
      </c>
      <c r="H246" s="9" t="s">
        <v>54</v>
      </c>
      <c r="I246" s="9" t="s">
        <v>82</v>
      </c>
      <c r="J246" s="9" t="s">
        <v>1015</v>
      </c>
      <c r="K246" s="10">
        <v>3</v>
      </c>
      <c r="L246" s="5" t="s">
        <v>49</v>
      </c>
      <c r="M246" s="9" t="s">
        <v>1016</v>
      </c>
      <c r="N246" s="9" t="s">
        <v>31</v>
      </c>
      <c r="O246" s="9" t="s">
        <v>157</v>
      </c>
      <c r="P246" s="9" t="s">
        <v>60</v>
      </c>
      <c r="Q246" s="9" t="s">
        <v>355</v>
      </c>
      <c r="R246" s="19" t="s">
        <v>584</v>
      </c>
      <c r="S246" s="5" t="s">
        <v>29</v>
      </c>
      <c r="T246" s="20" t="s">
        <v>660</v>
      </c>
      <c r="U246" s="9" t="s">
        <v>777</v>
      </c>
      <c r="V246" s="9" t="s">
        <v>777</v>
      </c>
    </row>
    <row r="247" spans="1:23" hidden="1" x14ac:dyDescent="0.3">
      <c r="A247" s="10" t="s">
        <v>1004</v>
      </c>
      <c r="B247" s="10">
        <v>12</v>
      </c>
      <c r="C247" s="10">
        <v>44</v>
      </c>
      <c r="D247" s="10">
        <v>4</v>
      </c>
      <c r="E247" s="9" t="s">
        <v>1017</v>
      </c>
      <c r="F247" s="10">
        <v>12</v>
      </c>
      <c r="G247" s="9" t="s">
        <v>1018</v>
      </c>
      <c r="H247" s="9" t="s">
        <v>160</v>
      </c>
      <c r="I247" s="9" t="s">
        <v>161</v>
      </c>
      <c r="J247" s="9" t="s">
        <v>1019</v>
      </c>
      <c r="K247" s="10">
        <v>1</v>
      </c>
      <c r="L247" s="9" t="s">
        <v>1020</v>
      </c>
      <c r="M247" s="9" t="s">
        <v>776</v>
      </c>
      <c r="N247" s="9" t="s">
        <v>31</v>
      </c>
      <c r="O247" s="9" t="s">
        <v>85</v>
      </c>
      <c r="P247" s="9" t="s">
        <v>466</v>
      </c>
      <c r="Q247" s="9" t="s">
        <v>776</v>
      </c>
      <c r="R247" s="5" t="s">
        <v>29</v>
      </c>
      <c r="S247" s="9" t="s">
        <v>541</v>
      </c>
      <c r="T247" s="9" t="s">
        <v>29</v>
      </c>
      <c r="U247" s="9" t="s">
        <v>1021</v>
      </c>
      <c r="V247" s="9" t="s">
        <v>777</v>
      </c>
    </row>
    <row r="248" spans="1:23" hidden="1" x14ac:dyDescent="0.3">
      <c r="A248" s="5" t="s">
        <v>1022</v>
      </c>
      <c r="B248" s="6">
        <v>13</v>
      </c>
      <c r="C248" s="7">
        <v>45</v>
      </c>
      <c r="D248" s="7">
        <v>1</v>
      </c>
      <c r="E248" s="8" t="s">
        <v>1023</v>
      </c>
      <c r="F248" s="7">
        <v>8</v>
      </c>
      <c r="G248" s="8" t="s">
        <v>1024</v>
      </c>
      <c r="H248" s="8" t="s">
        <v>54</v>
      </c>
      <c r="I248" s="8" t="s">
        <v>141</v>
      </c>
      <c r="J248" s="8" t="s">
        <v>1025</v>
      </c>
      <c r="K248" s="7">
        <v>1</v>
      </c>
      <c r="L248" s="5" t="s">
        <v>57</v>
      </c>
      <c r="M248" s="11" t="s">
        <v>1026</v>
      </c>
      <c r="N248" s="7" t="s">
        <v>729</v>
      </c>
      <c r="O248" s="8" t="s">
        <v>157</v>
      </c>
      <c r="P248" s="11" t="s">
        <v>44</v>
      </c>
      <c r="Q248" s="8" t="s">
        <v>1027</v>
      </c>
      <c r="R248" s="5" t="s">
        <v>29</v>
      </c>
      <c r="S248" s="5" t="s">
        <v>29</v>
      </c>
      <c r="T248" s="5" t="s">
        <v>29</v>
      </c>
      <c r="U248" s="5" t="s">
        <v>29</v>
      </c>
      <c r="V248" s="5" t="s">
        <v>29</v>
      </c>
      <c r="W248" s="8"/>
    </row>
    <row r="249" spans="1:23" hidden="1" x14ac:dyDescent="0.3">
      <c r="A249" s="5" t="s">
        <v>1022</v>
      </c>
      <c r="B249" s="6">
        <v>13</v>
      </c>
      <c r="C249" s="7">
        <v>45</v>
      </c>
      <c r="D249" s="7">
        <v>2</v>
      </c>
      <c r="E249" s="8" t="s">
        <v>1028</v>
      </c>
      <c r="F249" s="7">
        <v>7</v>
      </c>
      <c r="G249" s="8" t="s">
        <v>1029</v>
      </c>
      <c r="H249" s="8" t="s">
        <v>54</v>
      </c>
      <c r="I249" s="8" t="s">
        <v>141</v>
      </c>
      <c r="J249" s="8" t="s">
        <v>664</v>
      </c>
      <c r="K249" s="7">
        <v>2</v>
      </c>
      <c r="L249" s="5" t="s">
        <v>259</v>
      </c>
      <c r="M249" s="11" t="s">
        <v>1030</v>
      </c>
      <c r="N249" s="7" t="s">
        <v>31</v>
      </c>
      <c r="O249" s="8" t="s">
        <v>157</v>
      </c>
      <c r="P249" s="11" t="s">
        <v>60</v>
      </c>
      <c r="Q249" s="8" t="s">
        <v>245</v>
      </c>
      <c r="R249" s="5" t="s">
        <v>29</v>
      </c>
      <c r="S249" s="16" t="s">
        <v>891</v>
      </c>
      <c r="T249" s="5" t="s">
        <v>29</v>
      </c>
      <c r="U249" s="17" t="s">
        <v>661</v>
      </c>
      <c r="V249" s="5" t="s">
        <v>29</v>
      </c>
      <c r="W249" s="8"/>
    </row>
    <row r="250" spans="1:23" hidden="1" x14ac:dyDescent="0.3">
      <c r="A250" s="5" t="s">
        <v>1022</v>
      </c>
      <c r="B250" s="6">
        <v>13</v>
      </c>
      <c r="C250" s="7">
        <v>45</v>
      </c>
      <c r="D250" s="7">
        <v>3</v>
      </c>
      <c r="E250" s="8" t="s">
        <v>1031</v>
      </c>
      <c r="F250" s="7">
        <v>8</v>
      </c>
      <c r="G250" s="8" t="s">
        <v>1032</v>
      </c>
      <c r="H250" s="8" t="s">
        <v>54</v>
      </c>
      <c r="I250" s="8" t="s">
        <v>82</v>
      </c>
      <c r="J250" s="8" t="s">
        <v>1033</v>
      </c>
      <c r="K250" s="7">
        <v>5</v>
      </c>
      <c r="L250" s="5" t="s">
        <v>174</v>
      </c>
      <c r="M250" s="11" t="s">
        <v>1034</v>
      </c>
      <c r="N250" s="7" t="s">
        <v>31</v>
      </c>
      <c r="O250" s="9" t="s">
        <v>103</v>
      </c>
      <c r="P250" s="11" t="s">
        <v>60</v>
      </c>
      <c r="Q250" s="8" t="s">
        <v>1034</v>
      </c>
      <c r="R250" s="5" t="s">
        <v>29</v>
      </c>
      <c r="S250" s="5" t="s">
        <v>29</v>
      </c>
      <c r="T250" s="5" t="s">
        <v>29</v>
      </c>
      <c r="U250" s="5" t="s">
        <v>29</v>
      </c>
      <c r="V250" s="8" t="s">
        <v>586</v>
      </c>
      <c r="W250" s="8"/>
    </row>
    <row r="251" spans="1:23" hidden="1" x14ac:dyDescent="0.3">
      <c r="A251" s="5" t="s">
        <v>1022</v>
      </c>
      <c r="B251" s="6">
        <v>13</v>
      </c>
      <c r="C251" s="7">
        <v>45</v>
      </c>
      <c r="D251" s="7">
        <v>4</v>
      </c>
      <c r="E251" s="8" t="s">
        <v>1035</v>
      </c>
      <c r="F251" s="7">
        <v>4</v>
      </c>
      <c r="G251" s="8" t="s">
        <v>1036</v>
      </c>
      <c r="H251" s="8" t="s">
        <v>54</v>
      </c>
      <c r="I251" s="9" t="s">
        <v>983</v>
      </c>
      <c r="J251" s="8" t="s">
        <v>142</v>
      </c>
      <c r="K251" s="7">
        <v>2</v>
      </c>
      <c r="L251" s="5" t="s">
        <v>67</v>
      </c>
      <c r="M251" s="11" t="s">
        <v>45</v>
      </c>
      <c r="N251" s="7" t="s">
        <v>31</v>
      </c>
      <c r="O251" s="8" t="s">
        <v>51</v>
      </c>
      <c r="P251" s="11" t="s">
        <v>44</v>
      </c>
      <c r="Q251" s="8" t="s">
        <v>45</v>
      </c>
      <c r="R251" s="5" t="s">
        <v>29</v>
      </c>
      <c r="S251" s="5" t="s">
        <v>29</v>
      </c>
      <c r="T251" s="5" t="s">
        <v>29</v>
      </c>
      <c r="U251" s="5" t="s">
        <v>29</v>
      </c>
      <c r="V251" s="5" t="s">
        <v>29</v>
      </c>
      <c r="W251" s="8"/>
    </row>
    <row r="252" spans="1:23" hidden="1" x14ac:dyDescent="0.3">
      <c r="A252" s="5" t="s">
        <v>1037</v>
      </c>
      <c r="B252" s="6">
        <v>13</v>
      </c>
      <c r="C252" s="7">
        <v>46</v>
      </c>
      <c r="D252" s="7">
        <v>1</v>
      </c>
      <c r="E252" s="8" t="s">
        <v>1038</v>
      </c>
      <c r="F252" s="7">
        <v>9</v>
      </c>
      <c r="G252" s="8" t="s">
        <v>1039</v>
      </c>
      <c r="H252" s="8" t="s">
        <v>160</v>
      </c>
      <c r="I252" s="8" t="s">
        <v>1040</v>
      </c>
      <c r="J252" s="8" t="s">
        <v>1041</v>
      </c>
      <c r="K252" s="7">
        <v>5</v>
      </c>
      <c r="L252" s="5" t="s">
        <v>57</v>
      </c>
      <c r="M252" s="11" t="s">
        <v>284</v>
      </c>
      <c r="N252" s="7" t="s">
        <v>31</v>
      </c>
      <c r="O252" s="8" t="s">
        <v>51</v>
      </c>
      <c r="P252" s="11" t="s">
        <v>723</v>
      </c>
      <c r="Q252" s="8" t="s">
        <v>284</v>
      </c>
      <c r="R252" s="8" t="s">
        <v>1042</v>
      </c>
      <c r="S252" s="16" t="s">
        <v>511</v>
      </c>
      <c r="T252" s="20" t="s">
        <v>838</v>
      </c>
      <c r="U252" s="5" t="s">
        <v>29</v>
      </c>
      <c r="V252" s="5" t="s">
        <v>29</v>
      </c>
      <c r="W252" s="8"/>
    </row>
    <row r="253" spans="1:23" hidden="1" x14ac:dyDescent="0.3">
      <c r="A253" s="5" t="s">
        <v>1037</v>
      </c>
      <c r="B253" s="6">
        <v>13</v>
      </c>
      <c r="C253" s="7">
        <v>46</v>
      </c>
      <c r="D253" s="7">
        <v>2</v>
      </c>
      <c r="E253" s="8" t="s">
        <v>1043</v>
      </c>
      <c r="F253" s="7">
        <v>6</v>
      </c>
      <c r="G253" s="8" t="s">
        <v>1044</v>
      </c>
      <c r="H253" s="8" t="s">
        <v>64</v>
      </c>
      <c r="I253" s="8" t="s">
        <v>137</v>
      </c>
      <c r="J253" s="8" t="s">
        <v>1045</v>
      </c>
      <c r="K253" s="7">
        <v>3</v>
      </c>
      <c r="L253" s="5" t="s">
        <v>57</v>
      </c>
      <c r="M253" s="11" t="s">
        <v>284</v>
      </c>
      <c r="N253" s="7" t="s">
        <v>31</v>
      </c>
      <c r="O253" s="8" t="s">
        <v>1046</v>
      </c>
      <c r="P253" s="11" t="s">
        <v>60</v>
      </c>
      <c r="Q253" s="8" t="s">
        <v>245</v>
      </c>
      <c r="R253" s="5" t="s">
        <v>29</v>
      </c>
      <c r="S253" s="16" t="s">
        <v>511</v>
      </c>
      <c r="T253" s="20" t="s">
        <v>838</v>
      </c>
      <c r="U253" s="21" t="s">
        <v>628</v>
      </c>
      <c r="V253" s="22" t="s">
        <v>886</v>
      </c>
      <c r="W253" s="8"/>
    </row>
    <row r="254" spans="1:23" hidden="1" x14ac:dyDescent="0.3">
      <c r="A254" s="5" t="s">
        <v>1037</v>
      </c>
      <c r="B254" s="6">
        <v>13</v>
      </c>
      <c r="C254" s="7">
        <v>46</v>
      </c>
      <c r="D254" s="7">
        <v>3</v>
      </c>
      <c r="E254" s="8" t="s">
        <v>1047</v>
      </c>
      <c r="F254" s="7">
        <v>7</v>
      </c>
      <c r="G254" s="8" t="s">
        <v>1048</v>
      </c>
      <c r="H254" s="8" t="s">
        <v>26</v>
      </c>
      <c r="I254" s="8" t="s">
        <v>27</v>
      </c>
      <c r="J254" s="8" t="s">
        <v>775</v>
      </c>
      <c r="K254" s="7">
        <v>3</v>
      </c>
      <c r="L254" s="5" t="s">
        <v>448</v>
      </c>
      <c r="M254" s="11" t="s">
        <v>1049</v>
      </c>
      <c r="N254" s="7" t="s">
        <v>31</v>
      </c>
      <c r="O254" s="8" t="s">
        <v>78</v>
      </c>
      <c r="P254" s="11" t="s">
        <v>161</v>
      </c>
      <c r="Q254" s="8" t="s">
        <v>1050</v>
      </c>
      <c r="R254" s="19" t="s">
        <v>1051</v>
      </c>
      <c r="S254" s="5" t="s">
        <v>29</v>
      </c>
      <c r="T254" s="20" t="s">
        <v>838</v>
      </c>
      <c r="U254" s="5" t="s">
        <v>29</v>
      </c>
      <c r="V254" s="8" t="s">
        <v>586</v>
      </c>
      <c r="W254" s="8"/>
    </row>
    <row r="255" spans="1:23" hidden="1" x14ac:dyDescent="0.3">
      <c r="A255" s="5" t="s">
        <v>1037</v>
      </c>
      <c r="B255" s="6">
        <v>13</v>
      </c>
      <c r="C255" s="7">
        <v>46</v>
      </c>
      <c r="D255" s="7">
        <v>4</v>
      </c>
      <c r="E255" s="8" t="s">
        <v>1052</v>
      </c>
      <c r="F255" s="7">
        <v>8</v>
      </c>
      <c r="G255" s="8" t="s">
        <v>1053</v>
      </c>
      <c r="H255" s="8" t="s">
        <v>54</v>
      </c>
      <c r="I255" s="8" t="s">
        <v>96</v>
      </c>
      <c r="J255" s="8" t="s">
        <v>1054</v>
      </c>
      <c r="K255" s="7">
        <v>3</v>
      </c>
      <c r="L255" s="5" t="s">
        <v>29</v>
      </c>
      <c r="M255" s="11" t="s">
        <v>1034</v>
      </c>
      <c r="N255" s="7" t="s">
        <v>31</v>
      </c>
      <c r="O255" s="8" t="s">
        <v>78</v>
      </c>
      <c r="P255" s="11" t="s">
        <v>634</v>
      </c>
      <c r="Q255" s="8" t="s">
        <v>1034</v>
      </c>
      <c r="R255" s="5" t="s">
        <v>29</v>
      </c>
      <c r="S255" s="17" t="s">
        <v>520</v>
      </c>
      <c r="T255" s="22" t="s">
        <v>759</v>
      </c>
      <c r="U255" s="8" t="s">
        <v>585</v>
      </c>
      <c r="V255" s="8" t="s">
        <v>586</v>
      </c>
      <c r="W255" s="8"/>
    </row>
    <row r="256" spans="1:23" hidden="1" x14ac:dyDescent="0.3">
      <c r="A256" s="5" t="s">
        <v>1055</v>
      </c>
      <c r="B256" s="6">
        <v>13</v>
      </c>
      <c r="C256" s="7">
        <v>47</v>
      </c>
      <c r="D256" s="7">
        <v>1</v>
      </c>
      <c r="E256" s="8" t="s">
        <v>1056</v>
      </c>
      <c r="F256" s="7">
        <v>8</v>
      </c>
      <c r="G256" s="8" t="s">
        <v>1057</v>
      </c>
      <c r="H256" s="8" t="s">
        <v>54</v>
      </c>
      <c r="I256" s="8" t="s">
        <v>141</v>
      </c>
      <c r="J256" s="8" t="s">
        <v>1058</v>
      </c>
      <c r="K256" s="7">
        <v>4</v>
      </c>
      <c r="L256" s="5" t="s">
        <v>174</v>
      </c>
      <c r="M256" s="11" t="s">
        <v>284</v>
      </c>
      <c r="N256" s="7" t="s">
        <v>31</v>
      </c>
      <c r="O256" s="8" t="s">
        <v>176</v>
      </c>
      <c r="P256" s="11" t="s">
        <v>60</v>
      </c>
      <c r="Q256" s="8" t="s">
        <v>284</v>
      </c>
      <c r="R256" s="5" t="s">
        <v>29</v>
      </c>
      <c r="S256" s="8" t="s">
        <v>541</v>
      </c>
      <c r="T256" s="20" t="s">
        <v>838</v>
      </c>
      <c r="U256" s="16" t="s">
        <v>873</v>
      </c>
      <c r="V256" s="5" t="s">
        <v>29</v>
      </c>
      <c r="W256" s="8"/>
    </row>
    <row r="257" spans="1:23" hidden="1" x14ac:dyDescent="0.3">
      <c r="A257" s="5" t="s">
        <v>1055</v>
      </c>
      <c r="B257" s="6">
        <v>13</v>
      </c>
      <c r="C257" s="7">
        <v>47</v>
      </c>
      <c r="D257" s="7">
        <v>2</v>
      </c>
      <c r="E257" s="8" t="s">
        <v>1059</v>
      </c>
      <c r="F257" s="7">
        <v>12</v>
      </c>
      <c r="G257" s="8" t="s">
        <v>1060</v>
      </c>
      <c r="H257" s="8" t="s">
        <v>54</v>
      </c>
      <c r="I257" s="8" t="s">
        <v>82</v>
      </c>
      <c r="J257" s="9" t="s">
        <v>691</v>
      </c>
      <c r="K257" s="7">
        <v>1</v>
      </c>
      <c r="L257" s="5" t="s">
        <v>49</v>
      </c>
      <c r="M257" s="11" t="s">
        <v>1061</v>
      </c>
      <c r="N257" s="7" t="s">
        <v>31</v>
      </c>
      <c r="O257" s="8" t="s">
        <v>78</v>
      </c>
      <c r="P257" s="11" t="s">
        <v>693</v>
      </c>
      <c r="Q257" s="23" t="s">
        <v>1522</v>
      </c>
      <c r="R257" s="5" t="s">
        <v>29</v>
      </c>
      <c r="S257" s="5" t="s">
        <v>29</v>
      </c>
      <c r="T257" s="5" t="s">
        <v>29</v>
      </c>
      <c r="U257" s="5" t="s">
        <v>29</v>
      </c>
      <c r="V257" s="5" t="s">
        <v>29</v>
      </c>
      <c r="W257" s="8"/>
    </row>
    <row r="258" spans="1:23" hidden="1" x14ac:dyDescent="0.3">
      <c r="A258" s="5" t="s">
        <v>1055</v>
      </c>
      <c r="B258" s="6">
        <v>13</v>
      </c>
      <c r="C258" s="7">
        <v>47</v>
      </c>
      <c r="D258" s="7">
        <v>3</v>
      </c>
      <c r="E258" s="8" t="s">
        <v>1062</v>
      </c>
      <c r="F258" s="7">
        <v>10</v>
      </c>
      <c r="G258" s="8" t="s">
        <v>1063</v>
      </c>
      <c r="H258" s="8" t="s">
        <v>64</v>
      </c>
      <c r="I258" s="8" t="s">
        <v>65</v>
      </c>
      <c r="J258" s="8" t="s">
        <v>1064</v>
      </c>
      <c r="K258" s="7">
        <v>3</v>
      </c>
      <c r="L258" s="5" t="s">
        <v>57</v>
      </c>
      <c r="M258" s="11" t="s">
        <v>355</v>
      </c>
      <c r="N258" s="7" t="s">
        <v>31</v>
      </c>
      <c r="O258" s="8" t="s">
        <v>43</v>
      </c>
      <c r="P258" s="11" t="s">
        <v>1065</v>
      </c>
      <c r="Q258" s="8" t="s">
        <v>611</v>
      </c>
      <c r="R258" s="5" t="s">
        <v>29</v>
      </c>
      <c r="S258" s="8" t="s">
        <v>541</v>
      </c>
      <c r="T258" s="20" t="s">
        <v>660</v>
      </c>
      <c r="U258" s="17" t="s">
        <v>661</v>
      </c>
      <c r="V258" s="5" t="s">
        <v>29</v>
      </c>
      <c r="W258" s="8"/>
    </row>
    <row r="259" spans="1:23" hidden="1" x14ac:dyDescent="0.3">
      <c r="A259" s="5" t="s">
        <v>1055</v>
      </c>
      <c r="B259" s="6">
        <v>13</v>
      </c>
      <c r="C259" s="7">
        <v>47</v>
      </c>
      <c r="D259" s="7">
        <v>4</v>
      </c>
      <c r="E259" s="8" t="s">
        <v>1066</v>
      </c>
      <c r="F259" s="7">
        <v>13</v>
      </c>
      <c r="G259" s="8" t="s">
        <v>1067</v>
      </c>
      <c r="H259" s="8" t="s">
        <v>64</v>
      </c>
      <c r="I259" s="8" t="s">
        <v>137</v>
      </c>
      <c r="J259" s="8" t="s">
        <v>1068</v>
      </c>
      <c r="K259" s="7">
        <v>2</v>
      </c>
      <c r="L259" s="5" t="s">
        <v>57</v>
      </c>
      <c r="M259" s="11" t="s">
        <v>355</v>
      </c>
      <c r="N259" s="7" t="s">
        <v>31</v>
      </c>
      <c r="O259" s="8" t="s">
        <v>85</v>
      </c>
      <c r="P259" s="11" t="s">
        <v>60</v>
      </c>
      <c r="Q259" s="8" t="s">
        <v>355</v>
      </c>
      <c r="R259" s="5" t="s">
        <v>29</v>
      </c>
      <c r="S259" s="8" t="s">
        <v>541</v>
      </c>
      <c r="T259" s="22" t="s">
        <v>759</v>
      </c>
      <c r="U259" s="17" t="s">
        <v>661</v>
      </c>
      <c r="V259" s="5" t="s">
        <v>29</v>
      </c>
      <c r="W259" s="8"/>
    </row>
    <row r="260" spans="1:23" hidden="1" x14ac:dyDescent="0.3">
      <c r="A260" s="5" t="s">
        <v>1069</v>
      </c>
      <c r="B260" s="6">
        <v>13</v>
      </c>
      <c r="C260" s="7">
        <v>48</v>
      </c>
      <c r="D260" s="7">
        <v>1</v>
      </c>
      <c r="E260" s="8" t="s">
        <v>1070</v>
      </c>
      <c r="F260" s="7">
        <v>10</v>
      </c>
      <c r="G260" s="8" t="s">
        <v>1071</v>
      </c>
      <c r="H260" s="8" t="s">
        <v>54</v>
      </c>
      <c r="I260" s="9" t="s">
        <v>983</v>
      </c>
      <c r="J260" s="8" t="s">
        <v>565</v>
      </c>
      <c r="K260" s="7">
        <v>2</v>
      </c>
      <c r="L260" s="5" t="s">
        <v>67</v>
      </c>
      <c r="M260" s="11" t="s">
        <v>355</v>
      </c>
      <c r="N260" s="7" t="s">
        <v>31</v>
      </c>
      <c r="O260" s="8" t="s">
        <v>85</v>
      </c>
      <c r="P260" s="11" t="s">
        <v>60</v>
      </c>
      <c r="Q260" s="8" t="s">
        <v>1072</v>
      </c>
      <c r="R260" s="5" t="s">
        <v>29</v>
      </c>
      <c r="S260" s="5" t="s">
        <v>29</v>
      </c>
      <c r="T260" s="5" t="s">
        <v>29</v>
      </c>
      <c r="U260" s="16" t="s">
        <v>921</v>
      </c>
      <c r="V260" s="8" t="s">
        <v>586</v>
      </c>
      <c r="W260" s="8"/>
    </row>
    <row r="261" spans="1:23" hidden="1" x14ac:dyDescent="0.3">
      <c r="A261" s="5" t="s">
        <v>1069</v>
      </c>
      <c r="B261" s="6">
        <v>13</v>
      </c>
      <c r="C261" s="7">
        <v>48</v>
      </c>
      <c r="D261" s="7">
        <v>2</v>
      </c>
      <c r="E261" s="8" t="s">
        <v>1073</v>
      </c>
      <c r="F261" s="7">
        <v>9</v>
      </c>
      <c r="G261" s="8" t="s">
        <v>1074</v>
      </c>
      <c r="H261" s="8" t="s">
        <v>54</v>
      </c>
      <c r="I261" s="8" t="s">
        <v>82</v>
      </c>
      <c r="J261" s="8" t="s">
        <v>1075</v>
      </c>
      <c r="K261" s="7">
        <v>2</v>
      </c>
      <c r="L261" s="5" t="s">
        <v>29</v>
      </c>
      <c r="M261" s="11" t="s">
        <v>29</v>
      </c>
      <c r="N261" s="7" t="s">
        <v>31</v>
      </c>
      <c r="O261" s="8" t="s">
        <v>78</v>
      </c>
      <c r="P261" s="11" t="s">
        <v>634</v>
      </c>
      <c r="Q261" s="8" t="s">
        <v>29</v>
      </c>
      <c r="R261" s="5" t="s">
        <v>29</v>
      </c>
      <c r="S261" s="5" t="s">
        <v>29</v>
      </c>
      <c r="T261" s="5" t="s">
        <v>29</v>
      </c>
      <c r="U261" s="5" t="s">
        <v>29</v>
      </c>
      <c r="V261" s="5" t="s">
        <v>29</v>
      </c>
      <c r="W261" s="8"/>
    </row>
    <row r="262" spans="1:23" hidden="1" x14ac:dyDescent="0.3">
      <c r="A262" s="5" t="s">
        <v>1069</v>
      </c>
      <c r="B262" s="6">
        <v>13</v>
      </c>
      <c r="C262" s="7">
        <v>48</v>
      </c>
      <c r="D262" s="7">
        <v>3</v>
      </c>
      <c r="E262" s="8" t="s">
        <v>1076</v>
      </c>
      <c r="F262" s="7">
        <v>6</v>
      </c>
      <c r="G262" s="8" t="s">
        <v>1077</v>
      </c>
      <c r="H262" s="8" t="s">
        <v>160</v>
      </c>
      <c r="I262" s="8" t="s">
        <v>346</v>
      </c>
      <c r="J262" s="8" t="s">
        <v>1078</v>
      </c>
      <c r="K262" s="7">
        <v>2</v>
      </c>
      <c r="L262" s="5" t="s">
        <v>244</v>
      </c>
      <c r="M262" s="11" t="s">
        <v>1079</v>
      </c>
      <c r="N262" s="7" t="s">
        <v>619</v>
      </c>
      <c r="O262" s="8" t="s">
        <v>85</v>
      </c>
      <c r="P262" s="11" t="s">
        <v>1080</v>
      </c>
      <c r="Q262" s="8" t="s">
        <v>1081</v>
      </c>
      <c r="R262" s="5" t="s">
        <v>29</v>
      </c>
      <c r="S262" s="17" t="s">
        <v>520</v>
      </c>
      <c r="T262" s="20" t="s">
        <v>838</v>
      </c>
      <c r="U262" s="5" t="s">
        <v>29</v>
      </c>
      <c r="V262" s="5" t="s">
        <v>29</v>
      </c>
      <c r="W262" s="8"/>
    </row>
    <row r="263" spans="1:23" hidden="1" x14ac:dyDescent="0.3">
      <c r="A263" s="5" t="s">
        <v>1069</v>
      </c>
      <c r="B263" s="6">
        <v>13</v>
      </c>
      <c r="C263" s="7">
        <v>48</v>
      </c>
      <c r="D263" s="7">
        <v>4</v>
      </c>
      <c r="E263" s="8" t="s">
        <v>1082</v>
      </c>
      <c r="F263" s="7">
        <v>11</v>
      </c>
      <c r="G263" s="8" t="s">
        <v>1083</v>
      </c>
      <c r="H263" s="8" t="s">
        <v>54</v>
      </c>
      <c r="I263" s="9" t="s">
        <v>983</v>
      </c>
      <c r="J263" s="8" t="s">
        <v>1084</v>
      </c>
      <c r="K263" s="7">
        <v>4</v>
      </c>
      <c r="L263" s="5" t="s">
        <v>57</v>
      </c>
      <c r="M263" s="11" t="s">
        <v>1085</v>
      </c>
      <c r="N263" s="7" t="s">
        <v>77</v>
      </c>
      <c r="O263" s="8" t="s">
        <v>157</v>
      </c>
      <c r="P263" s="11" t="s">
        <v>92</v>
      </c>
      <c r="Q263" s="8" t="s">
        <v>1086</v>
      </c>
      <c r="R263" s="5" t="s">
        <v>29</v>
      </c>
      <c r="S263" s="16" t="s">
        <v>511</v>
      </c>
      <c r="T263" s="20" t="s">
        <v>838</v>
      </c>
      <c r="U263" s="17" t="s">
        <v>1087</v>
      </c>
      <c r="V263" s="8" t="s">
        <v>29</v>
      </c>
      <c r="W263" s="8"/>
    </row>
    <row r="264" spans="1:23" hidden="1" x14ac:dyDescent="0.3">
      <c r="A264" s="5" t="s">
        <v>1088</v>
      </c>
      <c r="B264" s="6">
        <v>14</v>
      </c>
      <c r="C264" s="7">
        <v>49</v>
      </c>
      <c r="D264" s="7">
        <v>1</v>
      </c>
      <c r="E264" s="8" t="s">
        <v>1089</v>
      </c>
      <c r="F264" s="7">
        <v>19</v>
      </c>
      <c r="G264" s="8" t="s">
        <v>1090</v>
      </c>
      <c r="H264" s="8" t="s">
        <v>54</v>
      </c>
      <c r="I264" s="8" t="s">
        <v>96</v>
      </c>
      <c r="J264" s="8" t="s">
        <v>1091</v>
      </c>
      <c r="K264" s="7">
        <v>4</v>
      </c>
      <c r="L264" s="5" t="s">
        <v>174</v>
      </c>
      <c r="M264" s="11" t="s">
        <v>776</v>
      </c>
      <c r="N264" s="7" t="s">
        <v>31</v>
      </c>
      <c r="O264" s="8" t="s">
        <v>176</v>
      </c>
      <c r="P264" s="11" t="s">
        <v>60</v>
      </c>
      <c r="Q264" s="8" t="s">
        <v>776</v>
      </c>
      <c r="R264" s="5" t="s">
        <v>29</v>
      </c>
      <c r="S264" s="8" t="s">
        <v>541</v>
      </c>
      <c r="T264" s="5" t="s">
        <v>29</v>
      </c>
      <c r="U264" s="17" t="s">
        <v>661</v>
      </c>
      <c r="V264" s="5" t="s">
        <v>29</v>
      </c>
      <c r="W264" s="8"/>
    </row>
    <row r="265" spans="1:23" hidden="1" x14ac:dyDescent="0.3">
      <c r="A265" s="5" t="s">
        <v>1088</v>
      </c>
      <c r="B265" s="6">
        <v>14</v>
      </c>
      <c r="C265" s="7">
        <v>49</v>
      </c>
      <c r="D265" s="7">
        <v>2</v>
      </c>
      <c r="E265" s="8" t="s">
        <v>1092</v>
      </c>
      <c r="F265" s="7">
        <v>9</v>
      </c>
      <c r="G265" s="8" t="s">
        <v>1093</v>
      </c>
      <c r="H265" s="8" t="s">
        <v>160</v>
      </c>
      <c r="I265" s="9" t="s">
        <v>161</v>
      </c>
      <c r="J265" s="8" t="s">
        <v>1094</v>
      </c>
      <c r="K265" s="7">
        <v>2</v>
      </c>
      <c r="L265" s="5" t="s">
        <v>480</v>
      </c>
      <c r="M265" s="11" t="s">
        <v>1095</v>
      </c>
      <c r="N265" s="7" t="s">
        <v>31</v>
      </c>
      <c r="O265" s="8" t="s">
        <v>157</v>
      </c>
      <c r="P265" s="11" t="s">
        <v>466</v>
      </c>
      <c r="Q265" s="8" t="s">
        <v>337</v>
      </c>
      <c r="R265" s="5" t="s">
        <v>29</v>
      </c>
      <c r="S265" s="16" t="s">
        <v>511</v>
      </c>
      <c r="T265" s="20" t="s">
        <v>838</v>
      </c>
      <c r="U265" s="21" t="s">
        <v>628</v>
      </c>
      <c r="V265" s="22" t="s">
        <v>659</v>
      </c>
      <c r="W265" s="8"/>
    </row>
    <row r="266" spans="1:23" hidden="1" x14ac:dyDescent="0.3">
      <c r="A266" s="5" t="s">
        <v>1088</v>
      </c>
      <c r="B266" s="6">
        <v>14</v>
      </c>
      <c r="C266" s="7">
        <v>49</v>
      </c>
      <c r="D266" s="7">
        <v>3</v>
      </c>
      <c r="E266" s="8" t="s">
        <v>1096</v>
      </c>
      <c r="F266" s="7">
        <v>9</v>
      </c>
      <c r="G266" s="8" t="s">
        <v>1097</v>
      </c>
      <c r="H266" s="8" t="s">
        <v>26</v>
      </c>
      <c r="I266" s="8" t="s">
        <v>27</v>
      </c>
      <c r="J266" s="8" t="s">
        <v>1098</v>
      </c>
      <c r="K266" s="7">
        <v>4</v>
      </c>
      <c r="L266" s="5" t="s">
        <v>49</v>
      </c>
      <c r="M266" s="11" t="s">
        <v>30</v>
      </c>
      <c r="N266" s="7" t="s">
        <v>31</v>
      </c>
      <c r="O266" s="8" t="s">
        <v>85</v>
      </c>
      <c r="P266" s="11" t="s">
        <v>92</v>
      </c>
      <c r="Q266" s="8" t="s">
        <v>1099</v>
      </c>
      <c r="R266" s="5" t="s">
        <v>29</v>
      </c>
      <c r="S266" s="17" t="s">
        <v>1100</v>
      </c>
      <c r="T266" s="8" t="s">
        <v>1101</v>
      </c>
      <c r="U266" s="16" t="s">
        <v>873</v>
      </c>
      <c r="V266" s="5" t="s">
        <v>29</v>
      </c>
      <c r="W266" s="8"/>
    </row>
    <row r="267" spans="1:23" hidden="1" x14ac:dyDescent="0.3">
      <c r="A267" s="5" t="s">
        <v>1088</v>
      </c>
      <c r="B267" s="6">
        <v>14</v>
      </c>
      <c r="C267" s="7">
        <v>49</v>
      </c>
      <c r="D267" s="7">
        <v>4</v>
      </c>
      <c r="E267" s="8" t="s">
        <v>1102</v>
      </c>
      <c r="F267" s="7">
        <v>10</v>
      </c>
      <c r="G267" s="8" t="s">
        <v>1103</v>
      </c>
      <c r="H267" s="8" t="s">
        <v>64</v>
      </c>
      <c r="I267" s="8" t="s">
        <v>65</v>
      </c>
      <c r="J267" s="8" t="s">
        <v>1104</v>
      </c>
      <c r="K267" s="7">
        <v>2</v>
      </c>
      <c r="L267" s="5" t="s">
        <v>57</v>
      </c>
      <c r="M267" s="11" t="s">
        <v>93</v>
      </c>
      <c r="N267" s="7" t="s">
        <v>31</v>
      </c>
      <c r="O267" s="8" t="s">
        <v>157</v>
      </c>
      <c r="P267" s="11" t="s">
        <v>466</v>
      </c>
      <c r="Q267" s="8" t="s">
        <v>1105</v>
      </c>
      <c r="R267" s="5" t="s">
        <v>29</v>
      </c>
      <c r="S267" s="8" t="s">
        <v>541</v>
      </c>
      <c r="T267" s="22" t="s">
        <v>759</v>
      </c>
      <c r="U267" s="8" t="s">
        <v>777</v>
      </c>
      <c r="V267" s="8" t="s">
        <v>1106</v>
      </c>
      <c r="W267" s="8"/>
    </row>
    <row r="268" spans="1:23" hidden="1" x14ac:dyDescent="0.3">
      <c r="A268" s="5" t="s">
        <v>1107</v>
      </c>
      <c r="B268" s="6">
        <v>14</v>
      </c>
      <c r="C268" s="7">
        <v>50</v>
      </c>
      <c r="D268" s="7">
        <v>1</v>
      </c>
      <c r="E268" s="8" t="s">
        <v>1108</v>
      </c>
      <c r="F268" s="7">
        <v>9</v>
      </c>
      <c r="G268" s="8" t="s">
        <v>1109</v>
      </c>
      <c r="H268" s="8" t="s">
        <v>54</v>
      </c>
      <c r="I268" s="8" t="s">
        <v>82</v>
      </c>
      <c r="J268" s="8" t="s">
        <v>1084</v>
      </c>
      <c r="K268" s="7">
        <v>3</v>
      </c>
      <c r="L268" s="5" t="s">
        <v>57</v>
      </c>
      <c r="M268" s="11" t="s">
        <v>1085</v>
      </c>
      <c r="N268" s="7" t="s">
        <v>31</v>
      </c>
      <c r="O268" s="8" t="s">
        <v>157</v>
      </c>
      <c r="P268" s="11" t="s">
        <v>92</v>
      </c>
      <c r="Q268" s="8" t="s">
        <v>1086</v>
      </c>
      <c r="R268" s="5" t="s">
        <v>29</v>
      </c>
      <c r="S268" s="16" t="s">
        <v>511</v>
      </c>
      <c r="T268" s="5" t="s">
        <v>29</v>
      </c>
      <c r="U268" s="17" t="s">
        <v>661</v>
      </c>
      <c r="V268" s="5" t="s">
        <v>29</v>
      </c>
      <c r="W268" s="8"/>
    </row>
    <row r="269" spans="1:23" hidden="1" x14ac:dyDescent="0.3">
      <c r="A269" s="5" t="s">
        <v>1107</v>
      </c>
      <c r="B269" s="6">
        <v>14</v>
      </c>
      <c r="C269" s="7">
        <v>50</v>
      </c>
      <c r="D269" s="7">
        <v>2</v>
      </c>
      <c r="E269" s="8" t="s">
        <v>1110</v>
      </c>
      <c r="F269" s="7">
        <v>9</v>
      </c>
      <c r="G269" s="8" t="s">
        <v>1111</v>
      </c>
      <c r="H269" s="8" t="s">
        <v>54</v>
      </c>
      <c r="I269" s="8" t="s">
        <v>82</v>
      </c>
      <c r="J269" s="8" t="s">
        <v>1112</v>
      </c>
      <c r="K269" s="7">
        <v>3</v>
      </c>
      <c r="L269" s="5" t="s">
        <v>259</v>
      </c>
      <c r="M269" s="11" t="s">
        <v>711</v>
      </c>
      <c r="N269" s="7" t="s">
        <v>31</v>
      </c>
      <c r="O269" s="8" t="s">
        <v>78</v>
      </c>
      <c r="P269" s="11" t="s">
        <v>1113</v>
      </c>
      <c r="Q269" s="8" t="s">
        <v>711</v>
      </c>
      <c r="R269" s="5" t="s">
        <v>29</v>
      </c>
      <c r="S269" s="17" t="s">
        <v>659</v>
      </c>
      <c r="T269" s="5" t="s">
        <v>29</v>
      </c>
      <c r="U269" s="17" t="s">
        <v>839</v>
      </c>
      <c r="V269" s="22" t="s">
        <v>659</v>
      </c>
      <c r="W269" s="8"/>
    </row>
    <row r="270" spans="1:23" hidden="1" x14ac:dyDescent="0.3">
      <c r="A270" s="5" t="s">
        <v>1107</v>
      </c>
      <c r="B270" s="6">
        <v>14</v>
      </c>
      <c r="C270" s="7">
        <v>50</v>
      </c>
      <c r="D270" s="7">
        <v>3</v>
      </c>
      <c r="E270" s="8" t="s">
        <v>1114</v>
      </c>
      <c r="F270" s="7">
        <v>5</v>
      </c>
      <c r="G270" s="8" t="s">
        <v>1115</v>
      </c>
      <c r="H270" s="8" t="s">
        <v>54</v>
      </c>
      <c r="I270" s="9" t="s">
        <v>55</v>
      </c>
      <c r="J270" s="8" t="s">
        <v>142</v>
      </c>
      <c r="K270" s="7">
        <v>1</v>
      </c>
      <c r="L270" s="5" t="s">
        <v>49</v>
      </c>
      <c r="M270" s="11" t="s">
        <v>45</v>
      </c>
      <c r="N270" s="7" t="s">
        <v>31</v>
      </c>
      <c r="O270" s="8" t="s">
        <v>51</v>
      </c>
      <c r="P270" s="11" t="s">
        <v>44</v>
      </c>
      <c r="Q270" s="8" t="s">
        <v>45</v>
      </c>
      <c r="R270" s="5" t="s">
        <v>29</v>
      </c>
      <c r="S270" s="5" t="s">
        <v>29</v>
      </c>
      <c r="T270" s="5" t="s">
        <v>29</v>
      </c>
      <c r="U270" s="5" t="s">
        <v>29</v>
      </c>
      <c r="V270" s="5" t="s">
        <v>29</v>
      </c>
      <c r="W270" s="8"/>
    </row>
    <row r="271" spans="1:23" hidden="1" x14ac:dyDescent="0.3">
      <c r="A271" s="5" t="s">
        <v>1107</v>
      </c>
      <c r="B271" s="6">
        <v>14</v>
      </c>
      <c r="C271" s="7">
        <v>50</v>
      </c>
      <c r="D271" s="7">
        <v>4</v>
      </c>
      <c r="E271" s="8" t="s">
        <v>1116</v>
      </c>
      <c r="F271" s="7">
        <v>11</v>
      </c>
      <c r="G271" s="8" t="s">
        <v>1117</v>
      </c>
      <c r="H271" s="8" t="s">
        <v>406</v>
      </c>
      <c r="I271" s="8" t="s">
        <v>917</v>
      </c>
      <c r="J271" s="8" t="s">
        <v>936</v>
      </c>
      <c r="K271" s="7">
        <v>4</v>
      </c>
      <c r="L271" s="5" t="s">
        <v>1118</v>
      </c>
      <c r="M271" s="11" t="s">
        <v>937</v>
      </c>
      <c r="N271" s="7" t="s">
        <v>502</v>
      </c>
      <c r="O271" s="8" t="s">
        <v>78</v>
      </c>
      <c r="P271" s="11" t="s">
        <v>329</v>
      </c>
      <c r="Q271" s="8" t="s">
        <v>1119</v>
      </c>
      <c r="R271" s="5" t="s">
        <v>29</v>
      </c>
      <c r="S271" s="8" t="s">
        <v>541</v>
      </c>
      <c r="T271" s="20" t="s">
        <v>660</v>
      </c>
      <c r="U271" s="5" t="s">
        <v>29</v>
      </c>
      <c r="V271" s="5" t="s">
        <v>29</v>
      </c>
      <c r="W271" s="8"/>
    </row>
    <row r="272" spans="1:23" x14ac:dyDescent="0.3">
      <c r="A272" s="5" t="s">
        <v>1120</v>
      </c>
      <c r="B272" s="6">
        <v>14</v>
      </c>
      <c r="C272" s="7">
        <v>51</v>
      </c>
      <c r="D272" s="7">
        <v>1</v>
      </c>
      <c r="E272" s="8" t="s">
        <v>1121</v>
      </c>
      <c r="F272" s="7">
        <v>9</v>
      </c>
      <c r="G272" s="8" t="s">
        <v>1122</v>
      </c>
      <c r="H272" s="9" t="s">
        <v>956</v>
      </c>
      <c r="I272" s="9" t="s">
        <v>183</v>
      </c>
      <c r="J272" s="8" t="s">
        <v>1123</v>
      </c>
      <c r="K272" s="7">
        <v>4</v>
      </c>
      <c r="L272" s="5" t="s">
        <v>49</v>
      </c>
      <c r="M272" s="11" t="s">
        <v>355</v>
      </c>
      <c r="N272" s="7" t="s">
        <v>31</v>
      </c>
      <c r="O272" s="8" t="s">
        <v>85</v>
      </c>
      <c r="P272" s="11" t="s">
        <v>60</v>
      </c>
      <c r="Q272" s="8" t="s">
        <v>355</v>
      </c>
      <c r="R272" s="5" t="s">
        <v>29</v>
      </c>
      <c r="S272" s="16" t="s">
        <v>891</v>
      </c>
      <c r="T272" s="22" t="s">
        <v>759</v>
      </c>
      <c r="U272" s="17" t="s">
        <v>661</v>
      </c>
      <c r="V272" s="5" t="s">
        <v>29</v>
      </c>
      <c r="W272" s="8"/>
    </row>
    <row r="273" spans="1:23" x14ac:dyDescent="0.3">
      <c r="A273" s="5" t="s">
        <v>1120</v>
      </c>
      <c r="B273" s="6">
        <v>14</v>
      </c>
      <c r="C273" s="7">
        <v>51</v>
      </c>
      <c r="D273" s="7">
        <v>2</v>
      </c>
      <c r="E273" s="8" t="s">
        <v>1124</v>
      </c>
      <c r="F273" s="7">
        <v>13</v>
      </c>
      <c r="G273" s="8" t="s">
        <v>1125</v>
      </c>
      <c r="H273" s="9" t="s">
        <v>956</v>
      </c>
      <c r="I273" s="8" t="s">
        <v>38</v>
      </c>
      <c r="J273" s="8" t="s">
        <v>900</v>
      </c>
      <c r="K273" s="7">
        <v>2</v>
      </c>
      <c r="L273" s="5" t="s">
        <v>328</v>
      </c>
      <c r="M273" s="11" t="s">
        <v>229</v>
      </c>
      <c r="N273" s="7" t="s">
        <v>31</v>
      </c>
      <c r="O273" s="8" t="s">
        <v>157</v>
      </c>
      <c r="P273" s="11" t="s">
        <v>303</v>
      </c>
      <c r="Q273" s="8" t="s">
        <v>175</v>
      </c>
      <c r="R273" s="5" t="s">
        <v>29</v>
      </c>
      <c r="S273" s="17" t="s">
        <v>520</v>
      </c>
      <c r="T273" s="5" t="s">
        <v>29</v>
      </c>
      <c r="U273" s="8" t="s">
        <v>777</v>
      </c>
      <c r="V273" s="8" t="s">
        <v>586</v>
      </c>
      <c r="W273" s="8"/>
    </row>
    <row r="274" spans="1:23" hidden="1" x14ac:dyDescent="0.3">
      <c r="A274" s="5" t="s">
        <v>1120</v>
      </c>
      <c r="B274" s="6">
        <v>14</v>
      </c>
      <c r="C274" s="7">
        <v>51</v>
      </c>
      <c r="D274" s="7">
        <v>3</v>
      </c>
      <c r="E274" s="8" t="s">
        <v>1126</v>
      </c>
      <c r="F274" s="7">
        <v>11</v>
      </c>
      <c r="G274" s="8" t="s">
        <v>1127</v>
      </c>
      <c r="H274" s="8" t="s">
        <v>64</v>
      </c>
      <c r="I274" s="8" t="s">
        <v>65</v>
      </c>
      <c r="J274" s="8" t="s">
        <v>1128</v>
      </c>
      <c r="K274" s="7">
        <v>2</v>
      </c>
      <c r="L274" s="5" t="s">
        <v>174</v>
      </c>
      <c r="M274" s="11" t="s">
        <v>1129</v>
      </c>
      <c r="N274" s="7" t="s">
        <v>31</v>
      </c>
      <c r="O274" s="8" t="s">
        <v>78</v>
      </c>
      <c r="P274" s="11" t="s">
        <v>926</v>
      </c>
      <c r="Q274" s="8" t="s">
        <v>1130</v>
      </c>
      <c r="R274" s="5" t="s">
        <v>29</v>
      </c>
      <c r="S274" s="8" t="s">
        <v>628</v>
      </c>
      <c r="T274" s="20" t="s">
        <v>660</v>
      </c>
      <c r="U274" s="16" t="s">
        <v>1131</v>
      </c>
      <c r="V274" s="5" t="s">
        <v>29</v>
      </c>
      <c r="W274" s="8"/>
    </row>
    <row r="275" spans="1:23" hidden="1" x14ac:dyDescent="0.3">
      <c r="A275" s="5" t="s">
        <v>1120</v>
      </c>
      <c r="B275" s="6">
        <v>14</v>
      </c>
      <c r="C275" s="7">
        <v>51</v>
      </c>
      <c r="D275" s="7">
        <v>4</v>
      </c>
      <c r="E275" s="8" t="s">
        <v>1132</v>
      </c>
      <c r="F275" s="7">
        <v>8</v>
      </c>
      <c r="G275" s="8" t="s">
        <v>1133</v>
      </c>
      <c r="H275" s="8" t="s">
        <v>54</v>
      </c>
      <c r="I275" s="8" t="s">
        <v>82</v>
      </c>
      <c r="J275" s="8" t="s">
        <v>1134</v>
      </c>
      <c r="K275" s="7">
        <v>3</v>
      </c>
      <c r="L275" s="5" t="s">
        <v>57</v>
      </c>
      <c r="M275" s="11" t="s">
        <v>517</v>
      </c>
      <c r="N275" s="7" t="s">
        <v>518</v>
      </c>
      <c r="O275" s="8" t="s">
        <v>157</v>
      </c>
      <c r="P275" s="11" t="s">
        <v>60</v>
      </c>
      <c r="Q275" s="8" t="s">
        <v>1135</v>
      </c>
      <c r="R275" s="5" t="s">
        <v>29</v>
      </c>
      <c r="S275" s="8" t="s">
        <v>541</v>
      </c>
      <c r="T275" s="20" t="s">
        <v>660</v>
      </c>
      <c r="U275" s="17" t="s">
        <v>1087</v>
      </c>
      <c r="V275" s="5" t="s">
        <v>29</v>
      </c>
      <c r="W275" s="8"/>
    </row>
    <row r="276" spans="1:23" hidden="1" x14ac:dyDescent="0.3">
      <c r="A276" s="5" t="s">
        <v>1136</v>
      </c>
      <c r="B276" s="6">
        <v>14</v>
      </c>
      <c r="C276" s="7">
        <v>52</v>
      </c>
      <c r="D276" s="7">
        <v>1</v>
      </c>
      <c r="E276" s="8" t="s">
        <v>1137</v>
      </c>
      <c r="F276" s="7">
        <v>9</v>
      </c>
      <c r="G276" s="8" t="s">
        <v>1138</v>
      </c>
      <c r="H276" s="8" t="s">
        <v>54</v>
      </c>
      <c r="I276" s="8" t="s">
        <v>82</v>
      </c>
      <c r="J276" s="8" t="s">
        <v>650</v>
      </c>
      <c r="K276" s="7">
        <v>2</v>
      </c>
      <c r="L276" s="5" t="s">
        <v>57</v>
      </c>
      <c r="M276" s="11" t="s">
        <v>84</v>
      </c>
      <c r="N276" s="7" t="s">
        <v>31</v>
      </c>
      <c r="O276" s="8" t="s">
        <v>157</v>
      </c>
      <c r="P276" s="11" t="s">
        <v>466</v>
      </c>
      <c r="Q276" s="8" t="s">
        <v>570</v>
      </c>
      <c r="R276" s="5" t="s">
        <v>29</v>
      </c>
      <c r="S276" s="8" t="s">
        <v>541</v>
      </c>
      <c r="T276" s="20" t="s">
        <v>660</v>
      </c>
      <c r="U276" s="21" t="s">
        <v>628</v>
      </c>
      <c r="V276" s="22" t="s">
        <v>659</v>
      </c>
      <c r="W276" s="8"/>
    </row>
    <row r="277" spans="1:23" hidden="1" x14ac:dyDescent="0.3">
      <c r="A277" s="5" t="s">
        <v>1136</v>
      </c>
      <c r="B277" s="6">
        <v>14</v>
      </c>
      <c r="C277" s="7">
        <v>52</v>
      </c>
      <c r="D277" s="7">
        <v>2</v>
      </c>
      <c r="E277" s="8" t="s">
        <v>1139</v>
      </c>
      <c r="F277" s="7">
        <v>10</v>
      </c>
      <c r="G277" s="8" t="s">
        <v>1140</v>
      </c>
      <c r="H277" s="8" t="s">
        <v>64</v>
      </c>
      <c r="I277" s="8" t="s">
        <v>65</v>
      </c>
      <c r="J277" s="8" t="s">
        <v>1141</v>
      </c>
      <c r="K277" s="7">
        <v>2</v>
      </c>
      <c r="L277" s="5" t="s">
        <v>328</v>
      </c>
      <c r="M277" s="11" t="s">
        <v>93</v>
      </c>
      <c r="N277" s="7" t="s">
        <v>31</v>
      </c>
      <c r="O277" s="8" t="s">
        <v>157</v>
      </c>
      <c r="P277" s="11" t="s">
        <v>60</v>
      </c>
      <c r="Q277" s="8" t="s">
        <v>355</v>
      </c>
      <c r="R277" s="5" t="s">
        <v>29</v>
      </c>
      <c r="S277" s="8" t="s">
        <v>541</v>
      </c>
      <c r="T277" s="20" t="s">
        <v>660</v>
      </c>
      <c r="U277" s="8" t="s">
        <v>585</v>
      </c>
      <c r="V277" s="8" t="s">
        <v>586</v>
      </c>
      <c r="W277" s="8"/>
    </row>
    <row r="278" spans="1:23" hidden="1" x14ac:dyDescent="0.3">
      <c r="A278" s="5" t="s">
        <v>1136</v>
      </c>
      <c r="B278" s="6">
        <v>14</v>
      </c>
      <c r="C278" s="7">
        <v>52</v>
      </c>
      <c r="D278" s="7">
        <v>3</v>
      </c>
      <c r="E278" s="8" t="s">
        <v>1142</v>
      </c>
      <c r="F278" s="7">
        <v>11</v>
      </c>
      <c r="G278" s="8" t="s">
        <v>1143</v>
      </c>
      <c r="H278" s="8" t="s">
        <v>54</v>
      </c>
      <c r="I278" s="8" t="s">
        <v>82</v>
      </c>
      <c r="J278" s="8" t="s">
        <v>1144</v>
      </c>
      <c r="K278" s="7">
        <v>2</v>
      </c>
      <c r="L278" s="5" t="s">
        <v>174</v>
      </c>
      <c r="M278" s="11" t="s">
        <v>1145</v>
      </c>
      <c r="N278" s="7" t="s">
        <v>31</v>
      </c>
      <c r="O278" s="9" t="s">
        <v>103</v>
      </c>
      <c r="P278" s="11" t="s">
        <v>60</v>
      </c>
      <c r="Q278" s="8" t="s">
        <v>1145</v>
      </c>
      <c r="R278" s="5" t="s">
        <v>29</v>
      </c>
      <c r="S278" s="8" t="s">
        <v>541</v>
      </c>
      <c r="T278" s="20" t="s">
        <v>660</v>
      </c>
      <c r="U278" s="8" t="s">
        <v>1146</v>
      </c>
      <c r="V278" s="5" t="s">
        <v>29</v>
      </c>
      <c r="W278" s="8"/>
    </row>
    <row r="279" spans="1:23" hidden="1" x14ac:dyDescent="0.3">
      <c r="A279" s="5" t="s">
        <v>1136</v>
      </c>
      <c r="B279" s="6">
        <v>14</v>
      </c>
      <c r="C279" s="7">
        <v>52</v>
      </c>
      <c r="D279" s="7">
        <v>4</v>
      </c>
      <c r="E279" s="8" t="s">
        <v>1147</v>
      </c>
      <c r="F279" s="7">
        <v>7</v>
      </c>
      <c r="G279" s="8" t="s">
        <v>1148</v>
      </c>
      <c r="H279" s="8" t="s">
        <v>54</v>
      </c>
      <c r="I279" s="8" t="s">
        <v>96</v>
      </c>
      <c r="J279" s="8" t="s">
        <v>967</v>
      </c>
      <c r="K279" s="7">
        <v>4</v>
      </c>
      <c r="L279" s="5" t="s">
        <v>328</v>
      </c>
      <c r="M279" s="11" t="s">
        <v>355</v>
      </c>
      <c r="N279" s="7" t="s">
        <v>31</v>
      </c>
      <c r="O279" s="8" t="s">
        <v>85</v>
      </c>
      <c r="P279" s="11" t="s">
        <v>60</v>
      </c>
      <c r="Q279" s="8" t="s">
        <v>355</v>
      </c>
      <c r="R279" s="5" t="s">
        <v>29</v>
      </c>
      <c r="S279" s="5" t="s">
        <v>29</v>
      </c>
      <c r="T279" s="5" t="s">
        <v>29</v>
      </c>
      <c r="U279" s="5" t="s">
        <v>29</v>
      </c>
      <c r="V279" s="5" t="s">
        <v>29</v>
      </c>
      <c r="W279" s="8"/>
    </row>
    <row r="280" spans="1:23" hidden="1" x14ac:dyDescent="0.3">
      <c r="A280" s="5" t="s">
        <v>1136</v>
      </c>
      <c r="B280" s="6">
        <v>14</v>
      </c>
      <c r="C280" s="7">
        <v>52</v>
      </c>
      <c r="D280" s="7">
        <v>5</v>
      </c>
      <c r="E280" s="8" t="s">
        <v>1149</v>
      </c>
      <c r="F280" s="7">
        <v>9</v>
      </c>
      <c r="G280" s="8" t="s">
        <v>1150</v>
      </c>
      <c r="H280" s="8" t="s">
        <v>54</v>
      </c>
      <c r="I280" s="8" t="s">
        <v>141</v>
      </c>
      <c r="J280" s="8" t="s">
        <v>1151</v>
      </c>
      <c r="K280" s="7">
        <v>1</v>
      </c>
      <c r="L280" s="5" t="s">
        <v>57</v>
      </c>
      <c r="M280" s="11" t="s">
        <v>540</v>
      </c>
      <c r="N280" s="7" t="s">
        <v>31</v>
      </c>
      <c r="O280" s="8" t="s">
        <v>157</v>
      </c>
      <c r="P280" s="11" t="s">
        <v>420</v>
      </c>
      <c r="Q280" s="8" t="s">
        <v>337</v>
      </c>
      <c r="R280" s="5" t="s">
        <v>29</v>
      </c>
      <c r="S280" s="17" t="s">
        <v>520</v>
      </c>
      <c r="T280" s="5" t="s">
        <v>29</v>
      </c>
      <c r="U280" s="17" t="s">
        <v>661</v>
      </c>
      <c r="V280" s="5" t="s">
        <v>29</v>
      </c>
      <c r="W280" s="8"/>
    </row>
    <row r="281" spans="1:23" hidden="1" x14ac:dyDescent="0.3">
      <c r="A281" s="5" t="s">
        <v>1136</v>
      </c>
      <c r="B281" s="6">
        <v>14</v>
      </c>
      <c r="C281" s="7">
        <v>52</v>
      </c>
      <c r="D281" s="7">
        <v>6</v>
      </c>
      <c r="E281" s="8" t="s">
        <v>1152</v>
      </c>
      <c r="F281" s="7">
        <v>10</v>
      </c>
      <c r="G281" s="8" t="s">
        <v>1153</v>
      </c>
      <c r="H281" s="8" t="s">
        <v>54</v>
      </c>
      <c r="I281" s="8" t="s">
        <v>82</v>
      </c>
      <c r="J281" s="8" t="s">
        <v>1154</v>
      </c>
      <c r="K281" s="7">
        <v>2</v>
      </c>
      <c r="L281" s="5" t="s">
        <v>328</v>
      </c>
      <c r="M281" s="11" t="s">
        <v>1155</v>
      </c>
      <c r="N281" s="7" t="s">
        <v>1156</v>
      </c>
      <c r="O281" s="8" t="s">
        <v>494</v>
      </c>
      <c r="P281" s="11" t="s">
        <v>86</v>
      </c>
      <c r="Q281" s="9" t="s">
        <v>87</v>
      </c>
      <c r="R281" s="5" t="s">
        <v>29</v>
      </c>
      <c r="S281" s="5" t="s">
        <v>29</v>
      </c>
      <c r="T281" s="5" t="s">
        <v>29</v>
      </c>
      <c r="U281" s="5" t="s">
        <v>29</v>
      </c>
      <c r="V281" s="5" t="s">
        <v>29</v>
      </c>
      <c r="W281" s="8"/>
    </row>
    <row r="282" spans="1:23" hidden="1" x14ac:dyDescent="0.3">
      <c r="A282" s="5" t="s">
        <v>1136</v>
      </c>
      <c r="B282" s="6">
        <v>14</v>
      </c>
      <c r="C282" s="7">
        <v>52</v>
      </c>
      <c r="D282" s="7">
        <v>7</v>
      </c>
      <c r="E282" s="8" t="s">
        <v>1157</v>
      </c>
      <c r="F282" s="7">
        <v>10</v>
      </c>
      <c r="G282" s="8" t="s">
        <v>1158</v>
      </c>
      <c r="H282" s="8" t="s">
        <v>26</v>
      </c>
      <c r="I282" s="8" t="s">
        <v>27</v>
      </c>
      <c r="J282" s="8" t="s">
        <v>1033</v>
      </c>
      <c r="K282" s="7">
        <v>2</v>
      </c>
      <c r="L282" s="5" t="s">
        <v>57</v>
      </c>
      <c r="M282" s="11" t="s">
        <v>1159</v>
      </c>
      <c r="N282" s="7" t="s">
        <v>31</v>
      </c>
      <c r="O282" s="8" t="s">
        <v>157</v>
      </c>
      <c r="P282" s="11" t="s">
        <v>466</v>
      </c>
      <c r="Q282" s="8" t="s">
        <v>481</v>
      </c>
      <c r="R282" s="5" t="s">
        <v>29</v>
      </c>
      <c r="S282" s="16" t="s">
        <v>511</v>
      </c>
      <c r="T282" s="20" t="s">
        <v>660</v>
      </c>
      <c r="U282" s="5" t="s">
        <v>29</v>
      </c>
      <c r="V282" s="8" t="s">
        <v>586</v>
      </c>
      <c r="W282" s="8"/>
    </row>
    <row r="283" spans="1:23" hidden="1" x14ac:dyDescent="0.3">
      <c r="A283" s="5" t="s">
        <v>1136</v>
      </c>
      <c r="B283" s="6">
        <v>14</v>
      </c>
      <c r="C283" s="7">
        <v>52</v>
      </c>
      <c r="D283" s="7">
        <v>8</v>
      </c>
      <c r="E283" s="8" t="s">
        <v>1160</v>
      </c>
      <c r="F283" s="7">
        <v>11</v>
      </c>
      <c r="G283" s="8" t="s">
        <v>1161</v>
      </c>
      <c r="H283" s="8" t="s">
        <v>54</v>
      </c>
      <c r="I283" s="8" t="s">
        <v>82</v>
      </c>
      <c r="J283" s="8" t="s">
        <v>1162</v>
      </c>
      <c r="K283" s="7">
        <v>2</v>
      </c>
      <c r="L283" s="5" t="s">
        <v>57</v>
      </c>
      <c r="M283" s="11" t="s">
        <v>284</v>
      </c>
      <c r="N283" s="7" t="s">
        <v>31</v>
      </c>
      <c r="O283" s="8" t="s">
        <v>157</v>
      </c>
      <c r="P283" s="11" t="s">
        <v>1163</v>
      </c>
      <c r="Q283" s="8" t="s">
        <v>284</v>
      </c>
      <c r="R283" s="8" t="s">
        <v>1164</v>
      </c>
      <c r="S283" s="8" t="s">
        <v>541</v>
      </c>
      <c r="T283" s="20" t="s">
        <v>660</v>
      </c>
      <c r="U283" s="17" t="s">
        <v>661</v>
      </c>
      <c r="V283" s="5" t="s">
        <v>29</v>
      </c>
      <c r="W283" s="8"/>
    </row>
    <row r="284" spans="1:23" hidden="1" x14ac:dyDescent="0.3">
      <c r="A284" s="5" t="s">
        <v>1165</v>
      </c>
      <c r="B284" s="6">
        <v>15</v>
      </c>
      <c r="C284" s="7">
        <v>53</v>
      </c>
      <c r="D284" s="7">
        <v>1</v>
      </c>
      <c r="E284" s="8" t="s">
        <v>1166</v>
      </c>
      <c r="F284" s="7">
        <v>19</v>
      </c>
      <c r="G284" s="8" t="s">
        <v>1167</v>
      </c>
      <c r="H284" s="8" t="s">
        <v>64</v>
      </c>
      <c r="I284" s="8" t="s">
        <v>65</v>
      </c>
      <c r="J284" s="8" t="s">
        <v>1041</v>
      </c>
      <c r="K284" s="7">
        <v>2</v>
      </c>
      <c r="L284" s="5" t="s">
        <v>57</v>
      </c>
      <c r="M284" s="11" t="s">
        <v>284</v>
      </c>
      <c r="N284" s="7" t="s">
        <v>31</v>
      </c>
      <c r="O284" s="8" t="s">
        <v>51</v>
      </c>
      <c r="P284" s="11" t="s">
        <v>723</v>
      </c>
      <c r="Q284" s="8" t="s">
        <v>284</v>
      </c>
      <c r="R284" s="5" t="s">
        <v>29</v>
      </c>
      <c r="S284" s="8" t="s">
        <v>541</v>
      </c>
      <c r="T284" s="8" t="s">
        <v>29</v>
      </c>
      <c r="U284" s="8" t="s">
        <v>777</v>
      </c>
      <c r="V284" s="8" t="s">
        <v>586</v>
      </c>
      <c r="W284" s="8"/>
    </row>
    <row r="285" spans="1:23" hidden="1" x14ac:dyDescent="0.3">
      <c r="A285" s="5" t="s">
        <v>1165</v>
      </c>
      <c r="B285" s="6">
        <v>15</v>
      </c>
      <c r="C285" s="7">
        <v>53</v>
      </c>
      <c r="D285" s="7">
        <v>2</v>
      </c>
      <c r="E285" s="8" t="s">
        <v>1168</v>
      </c>
      <c r="F285" s="7">
        <v>9</v>
      </c>
      <c r="G285" s="8" t="s">
        <v>1169</v>
      </c>
      <c r="H285" s="8" t="s">
        <v>406</v>
      </c>
      <c r="I285" s="8" t="s">
        <v>82</v>
      </c>
      <c r="J285" s="8" t="s">
        <v>1128</v>
      </c>
      <c r="K285" s="7">
        <v>2</v>
      </c>
      <c r="L285" s="5" t="s">
        <v>174</v>
      </c>
      <c r="M285" s="11" t="s">
        <v>1129</v>
      </c>
      <c r="N285" s="7" t="s">
        <v>31</v>
      </c>
      <c r="O285" s="8" t="s">
        <v>375</v>
      </c>
      <c r="P285" s="11" t="s">
        <v>926</v>
      </c>
      <c r="Q285" s="8" t="s">
        <v>1130</v>
      </c>
      <c r="R285" s="5" t="s">
        <v>29</v>
      </c>
      <c r="S285" s="17" t="s">
        <v>1100</v>
      </c>
      <c r="T285" s="20" t="s">
        <v>660</v>
      </c>
      <c r="U285" s="5" t="s">
        <v>29</v>
      </c>
      <c r="V285" s="5" t="s">
        <v>29</v>
      </c>
      <c r="W285" s="8"/>
    </row>
    <row r="286" spans="1:23" hidden="1" x14ac:dyDescent="0.3">
      <c r="A286" s="5" t="s">
        <v>1165</v>
      </c>
      <c r="B286" s="6">
        <v>15</v>
      </c>
      <c r="C286" s="7">
        <v>53</v>
      </c>
      <c r="D286" s="7">
        <v>3</v>
      </c>
      <c r="E286" s="8" t="s">
        <v>1170</v>
      </c>
      <c r="F286" s="7">
        <v>10</v>
      </c>
      <c r="G286" s="8" t="s">
        <v>1171</v>
      </c>
      <c r="H286" s="8" t="s">
        <v>160</v>
      </c>
      <c r="I286" s="9" t="s">
        <v>161</v>
      </c>
      <c r="J286" s="8" t="s">
        <v>1172</v>
      </c>
      <c r="K286" s="7">
        <v>4</v>
      </c>
      <c r="L286" s="5" t="s">
        <v>67</v>
      </c>
      <c r="M286" s="11" t="s">
        <v>1145</v>
      </c>
      <c r="N286" s="7" t="s">
        <v>31</v>
      </c>
      <c r="O286" s="9" t="s">
        <v>103</v>
      </c>
      <c r="P286" s="11" t="s">
        <v>60</v>
      </c>
      <c r="Q286" s="8" t="s">
        <v>1145</v>
      </c>
      <c r="R286" s="5" t="s">
        <v>29</v>
      </c>
      <c r="S286" s="16" t="s">
        <v>511</v>
      </c>
      <c r="T286" s="5" t="s">
        <v>29</v>
      </c>
      <c r="U286" s="17" t="s">
        <v>661</v>
      </c>
      <c r="V286" s="5" t="s">
        <v>29</v>
      </c>
      <c r="W286" s="8"/>
    </row>
    <row r="287" spans="1:23" hidden="1" x14ac:dyDescent="0.3">
      <c r="A287" s="5" t="s">
        <v>1165</v>
      </c>
      <c r="B287" s="6">
        <v>15</v>
      </c>
      <c r="C287" s="7">
        <v>53</v>
      </c>
      <c r="D287" s="7">
        <v>4</v>
      </c>
      <c r="E287" s="8" t="s">
        <v>1173</v>
      </c>
      <c r="F287" s="7">
        <v>9</v>
      </c>
      <c r="G287" s="8" t="s">
        <v>1174</v>
      </c>
      <c r="H287" s="8" t="s">
        <v>160</v>
      </c>
      <c r="I287" s="9" t="s">
        <v>161</v>
      </c>
      <c r="J287" s="8" t="s">
        <v>1175</v>
      </c>
      <c r="K287" s="7">
        <v>5</v>
      </c>
      <c r="L287" s="5" t="s">
        <v>57</v>
      </c>
      <c r="M287" s="11" t="s">
        <v>170</v>
      </c>
      <c r="N287" s="7" t="s">
        <v>59</v>
      </c>
      <c r="O287" s="8" t="s">
        <v>157</v>
      </c>
      <c r="P287" s="11" t="s">
        <v>60</v>
      </c>
      <c r="Q287" s="8" t="s">
        <v>952</v>
      </c>
      <c r="R287" s="8" t="s">
        <v>1176</v>
      </c>
      <c r="S287" s="17" t="s">
        <v>1100</v>
      </c>
      <c r="T287" s="5" t="s">
        <v>29</v>
      </c>
      <c r="U287" s="5" t="s">
        <v>29</v>
      </c>
      <c r="V287" s="8" t="s">
        <v>586</v>
      </c>
      <c r="W287" s="8"/>
    </row>
    <row r="288" spans="1:23" hidden="1" x14ac:dyDescent="0.3">
      <c r="A288" s="5" t="s">
        <v>1177</v>
      </c>
      <c r="B288" s="6">
        <v>15</v>
      </c>
      <c r="C288" s="7">
        <v>54</v>
      </c>
      <c r="D288" s="7">
        <v>1</v>
      </c>
      <c r="E288" s="8" t="s">
        <v>1178</v>
      </c>
      <c r="F288" s="7">
        <v>8</v>
      </c>
      <c r="G288" s="8" t="s">
        <v>1179</v>
      </c>
      <c r="H288" s="8" t="s">
        <v>160</v>
      </c>
      <c r="I288" s="8" t="s">
        <v>1040</v>
      </c>
      <c r="J288" s="8" t="s">
        <v>1180</v>
      </c>
      <c r="K288" s="7">
        <v>2</v>
      </c>
      <c r="L288" s="5" t="s">
        <v>174</v>
      </c>
      <c r="M288" s="11" t="s">
        <v>284</v>
      </c>
      <c r="N288" s="7" t="s">
        <v>31</v>
      </c>
      <c r="O288" s="9" t="s">
        <v>103</v>
      </c>
      <c r="P288" s="11" t="s">
        <v>60</v>
      </c>
      <c r="Q288" s="8" t="s">
        <v>284</v>
      </c>
      <c r="R288" s="5" t="s">
        <v>29</v>
      </c>
      <c r="S288" s="8" t="s">
        <v>541</v>
      </c>
      <c r="T288" s="20" t="s">
        <v>838</v>
      </c>
      <c r="U288" s="21" t="s">
        <v>628</v>
      </c>
      <c r="V288" s="8" t="s">
        <v>586</v>
      </c>
      <c r="W288" s="8"/>
    </row>
    <row r="289" spans="1:23" hidden="1" x14ac:dyDescent="0.3">
      <c r="A289" s="5" t="s">
        <v>1177</v>
      </c>
      <c r="B289" s="6">
        <v>15</v>
      </c>
      <c r="C289" s="7">
        <v>54</v>
      </c>
      <c r="D289" s="7">
        <v>2</v>
      </c>
      <c r="E289" s="8" t="s">
        <v>1181</v>
      </c>
      <c r="F289" s="7">
        <v>11</v>
      </c>
      <c r="G289" s="8" t="s">
        <v>1182</v>
      </c>
      <c r="H289" s="8" t="s">
        <v>64</v>
      </c>
      <c r="I289" s="8" t="s">
        <v>368</v>
      </c>
      <c r="J289" s="8" t="s">
        <v>1183</v>
      </c>
      <c r="K289" s="7">
        <v>3</v>
      </c>
      <c r="L289" s="5" t="s">
        <v>1184</v>
      </c>
      <c r="M289" s="11" t="s">
        <v>284</v>
      </c>
      <c r="N289" s="7" t="s">
        <v>31</v>
      </c>
      <c r="O289" s="8" t="s">
        <v>78</v>
      </c>
      <c r="P289" s="11" t="s">
        <v>634</v>
      </c>
      <c r="Q289" s="8" t="s">
        <v>284</v>
      </c>
      <c r="R289" s="19" t="s">
        <v>584</v>
      </c>
      <c r="S289" s="8" t="s">
        <v>541</v>
      </c>
      <c r="T289" s="20" t="s">
        <v>838</v>
      </c>
      <c r="U289" s="21" t="s">
        <v>628</v>
      </c>
      <c r="V289" s="5" t="s">
        <v>29</v>
      </c>
      <c r="W289" s="8"/>
    </row>
    <row r="290" spans="1:23" hidden="1" x14ac:dyDescent="0.3">
      <c r="A290" s="5" t="s">
        <v>1177</v>
      </c>
      <c r="B290" s="6">
        <v>15</v>
      </c>
      <c r="C290" s="7">
        <v>54</v>
      </c>
      <c r="D290" s="7">
        <v>3</v>
      </c>
      <c r="E290" s="8" t="s">
        <v>1185</v>
      </c>
      <c r="F290" s="7">
        <v>8</v>
      </c>
      <c r="G290" s="8" t="s">
        <v>1186</v>
      </c>
      <c r="H290" s="8" t="s">
        <v>64</v>
      </c>
      <c r="I290" s="8" t="s">
        <v>96</v>
      </c>
      <c r="J290" s="8" t="s">
        <v>1187</v>
      </c>
      <c r="K290" s="7">
        <v>4</v>
      </c>
      <c r="L290" s="5" t="s">
        <v>57</v>
      </c>
      <c r="M290" s="11" t="s">
        <v>925</v>
      </c>
      <c r="N290" s="7" t="s">
        <v>678</v>
      </c>
      <c r="O290" s="8" t="s">
        <v>51</v>
      </c>
      <c r="P290" s="11" t="s">
        <v>466</v>
      </c>
      <c r="Q290" s="8" t="s">
        <v>925</v>
      </c>
      <c r="R290" s="5" t="s">
        <v>29</v>
      </c>
      <c r="S290" s="5" t="s">
        <v>29</v>
      </c>
      <c r="T290" s="20" t="s">
        <v>660</v>
      </c>
      <c r="U290" s="5" t="s">
        <v>29</v>
      </c>
      <c r="V290" s="5" t="s">
        <v>29</v>
      </c>
      <c r="W290" s="8"/>
    </row>
    <row r="291" spans="1:23" hidden="1" x14ac:dyDescent="0.3">
      <c r="A291" s="5" t="s">
        <v>1177</v>
      </c>
      <c r="B291" s="6">
        <v>15</v>
      </c>
      <c r="C291" s="7">
        <v>54</v>
      </c>
      <c r="D291" s="7">
        <v>4</v>
      </c>
      <c r="E291" s="8" t="s">
        <v>1188</v>
      </c>
      <c r="F291" s="7">
        <v>9</v>
      </c>
      <c r="G291" s="8" t="s">
        <v>1189</v>
      </c>
      <c r="H291" s="8" t="s">
        <v>54</v>
      </c>
      <c r="I291" s="8" t="s">
        <v>82</v>
      </c>
      <c r="J291" s="8" t="s">
        <v>1190</v>
      </c>
      <c r="K291" s="7">
        <v>4</v>
      </c>
      <c r="L291" s="5" t="s">
        <v>1191</v>
      </c>
      <c r="M291" s="11" t="s">
        <v>1099</v>
      </c>
      <c r="N291" s="7" t="s">
        <v>619</v>
      </c>
      <c r="O291" s="8" t="s">
        <v>78</v>
      </c>
      <c r="P291" s="11" t="s">
        <v>79</v>
      </c>
      <c r="Q291" s="8" t="s">
        <v>1099</v>
      </c>
      <c r="R291" s="5" t="s">
        <v>29</v>
      </c>
      <c r="S291" s="8" t="s">
        <v>541</v>
      </c>
      <c r="T291" s="20" t="s">
        <v>838</v>
      </c>
      <c r="U291" s="17" t="s">
        <v>661</v>
      </c>
      <c r="V291" s="5" t="s">
        <v>29</v>
      </c>
      <c r="W291" s="8"/>
    </row>
    <row r="292" spans="1:23" hidden="1" x14ac:dyDescent="0.3">
      <c r="A292" s="5" t="s">
        <v>1192</v>
      </c>
      <c r="B292" s="6">
        <v>15</v>
      </c>
      <c r="C292" s="7">
        <v>55</v>
      </c>
      <c r="D292" s="7">
        <v>1</v>
      </c>
      <c r="E292" s="8" t="s">
        <v>1193</v>
      </c>
      <c r="F292" s="7">
        <v>8</v>
      </c>
      <c r="G292" s="8"/>
      <c r="H292" s="8" t="s">
        <v>160</v>
      </c>
      <c r="I292" s="8" t="s">
        <v>346</v>
      </c>
      <c r="J292" s="8" t="s">
        <v>1194</v>
      </c>
      <c r="K292" s="7">
        <v>3</v>
      </c>
      <c r="L292" s="5" t="s">
        <v>174</v>
      </c>
      <c r="M292" s="11" t="s">
        <v>1099</v>
      </c>
      <c r="N292" s="7" t="s">
        <v>619</v>
      </c>
      <c r="O292" s="8" t="s">
        <v>85</v>
      </c>
      <c r="P292" s="11" t="s">
        <v>92</v>
      </c>
      <c r="Q292" s="8" t="s">
        <v>1099</v>
      </c>
      <c r="R292" s="5" t="s">
        <v>29</v>
      </c>
      <c r="S292" s="5" t="s">
        <v>29</v>
      </c>
      <c r="T292" s="5" t="s">
        <v>29</v>
      </c>
      <c r="U292" s="5" t="s">
        <v>29</v>
      </c>
      <c r="V292" s="8" t="s">
        <v>1195</v>
      </c>
    </row>
    <row r="293" spans="1:23" hidden="1" x14ac:dyDescent="0.3">
      <c r="A293" s="5" t="s">
        <v>1192</v>
      </c>
      <c r="B293" s="6">
        <v>15</v>
      </c>
      <c r="C293" s="7">
        <v>55</v>
      </c>
      <c r="D293" s="7">
        <v>2</v>
      </c>
      <c r="E293" s="8" t="s">
        <v>1196</v>
      </c>
      <c r="F293" s="7">
        <v>7</v>
      </c>
      <c r="G293" s="8" t="s">
        <v>1197</v>
      </c>
      <c r="H293" s="8" t="s">
        <v>64</v>
      </c>
      <c r="I293" s="8" t="s">
        <v>38</v>
      </c>
      <c r="J293" s="8" t="s">
        <v>1198</v>
      </c>
      <c r="K293" s="7">
        <v>2</v>
      </c>
      <c r="L293" s="5" t="s">
        <v>174</v>
      </c>
      <c r="M293" s="11" t="s">
        <v>1099</v>
      </c>
      <c r="N293" s="7" t="s">
        <v>619</v>
      </c>
      <c r="O293" s="9" t="s">
        <v>103</v>
      </c>
      <c r="P293" s="11" t="s">
        <v>60</v>
      </c>
      <c r="Q293" s="8" t="s">
        <v>1099</v>
      </c>
      <c r="R293" s="5" t="s">
        <v>29</v>
      </c>
      <c r="S293" s="8" t="s">
        <v>541</v>
      </c>
      <c r="T293" s="20" t="s">
        <v>838</v>
      </c>
      <c r="U293" s="5" t="s">
        <v>29</v>
      </c>
      <c r="V293" s="8" t="s">
        <v>939</v>
      </c>
      <c r="W293" s="8"/>
    </row>
    <row r="294" spans="1:23" hidden="1" x14ac:dyDescent="0.3">
      <c r="A294" s="5" t="s">
        <v>1192</v>
      </c>
      <c r="B294" s="6">
        <v>15</v>
      </c>
      <c r="C294" s="7">
        <v>55</v>
      </c>
      <c r="D294" s="7">
        <v>3</v>
      </c>
      <c r="E294" s="8" t="s">
        <v>1199</v>
      </c>
      <c r="F294" s="7">
        <v>10</v>
      </c>
      <c r="G294" s="8" t="s">
        <v>1200</v>
      </c>
      <c r="H294" s="8" t="s">
        <v>54</v>
      </c>
      <c r="I294" s="8" t="s">
        <v>82</v>
      </c>
      <c r="J294" s="8" t="s">
        <v>1201</v>
      </c>
      <c r="K294" s="7">
        <v>3</v>
      </c>
      <c r="L294" s="5" t="s">
        <v>244</v>
      </c>
      <c r="M294" s="11" t="s">
        <v>355</v>
      </c>
      <c r="N294" s="7" t="s">
        <v>31</v>
      </c>
      <c r="O294" s="8" t="s">
        <v>78</v>
      </c>
      <c r="P294" s="11" t="s">
        <v>655</v>
      </c>
      <c r="Q294" s="8" t="s">
        <v>355</v>
      </c>
      <c r="R294" s="8" t="s">
        <v>1164</v>
      </c>
      <c r="S294" s="16" t="s">
        <v>511</v>
      </c>
      <c r="T294" s="20" t="s">
        <v>838</v>
      </c>
      <c r="U294" s="17" t="s">
        <v>661</v>
      </c>
      <c r="V294" s="5" t="s">
        <v>29</v>
      </c>
      <c r="W294" s="8"/>
    </row>
    <row r="295" spans="1:23" hidden="1" x14ac:dyDescent="0.3">
      <c r="A295" s="5" t="s">
        <v>1192</v>
      </c>
      <c r="B295" s="6">
        <v>15</v>
      </c>
      <c r="C295" s="7">
        <v>55</v>
      </c>
      <c r="D295" s="7">
        <v>4</v>
      </c>
      <c r="E295" s="8" t="s">
        <v>1202</v>
      </c>
      <c r="F295" s="7">
        <v>11</v>
      </c>
      <c r="G295" s="8" t="s">
        <v>1203</v>
      </c>
      <c r="H295" s="8" t="s">
        <v>64</v>
      </c>
      <c r="I295" s="8" t="s">
        <v>65</v>
      </c>
      <c r="J295" s="8" t="s">
        <v>1204</v>
      </c>
      <c r="K295" s="7">
        <v>2</v>
      </c>
      <c r="L295" s="5" t="s">
        <v>29</v>
      </c>
      <c r="M295" s="11" t="s">
        <v>220</v>
      </c>
      <c r="N295" s="7" t="s">
        <v>619</v>
      </c>
      <c r="O295" s="9" t="s">
        <v>103</v>
      </c>
      <c r="P295" s="11" t="s">
        <v>60</v>
      </c>
      <c r="Q295" s="8" t="s">
        <v>220</v>
      </c>
      <c r="R295" s="5" t="s">
        <v>29</v>
      </c>
      <c r="S295" s="16" t="s">
        <v>511</v>
      </c>
      <c r="T295" s="20" t="s">
        <v>838</v>
      </c>
      <c r="U295" s="8" t="s">
        <v>777</v>
      </c>
      <c r="V295" s="5" t="s">
        <v>29</v>
      </c>
      <c r="W295" s="8"/>
    </row>
    <row r="296" spans="1:23" hidden="1" x14ac:dyDescent="0.3">
      <c r="A296" s="5" t="s">
        <v>1205</v>
      </c>
      <c r="B296" s="6">
        <v>15</v>
      </c>
      <c r="C296" s="7">
        <v>56</v>
      </c>
      <c r="D296" s="7">
        <v>1</v>
      </c>
      <c r="E296" s="8" t="s">
        <v>1206</v>
      </c>
      <c r="F296" s="7">
        <v>14</v>
      </c>
      <c r="G296" s="8" t="s">
        <v>1207</v>
      </c>
      <c r="H296" s="8" t="s">
        <v>54</v>
      </c>
      <c r="I296" s="8" t="s">
        <v>82</v>
      </c>
      <c r="J296" s="8" t="s">
        <v>1208</v>
      </c>
      <c r="K296" s="7">
        <v>3</v>
      </c>
      <c r="L296" s="5" t="s">
        <v>29</v>
      </c>
      <c r="M296" s="11" t="s">
        <v>1209</v>
      </c>
      <c r="N296" s="7" t="s">
        <v>31</v>
      </c>
      <c r="O296" s="8" t="s">
        <v>29</v>
      </c>
      <c r="P296" s="11" t="s">
        <v>29</v>
      </c>
      <c r="Q296" s="8" t="s">
        <v>29</v>
      </c>
      <c r="R296" s="5" t="s">
        <v>29</v>
      </c>
      <c r="S296" s="8" t="s">
        <v>541</v>
      </c>
      <c r="T296" s="20" t="s">
        <v>838</v>
      </c>
      <c r="U296" s="17" t="s">
        <v>661</v>
      </c>
      <c r="V296" s="5" t="s">
        <v>29</v>
      </c>
      <c r="W296" s="8"/>
    </row>
    <row r="297" spans="1:23" hidden="1" x14ac:dyDescent="0.3">
      <c r="A297" s="5" t="s">
        <v>1205</v>
      </c>
      <c r="B297" s="6">
        <v>15</v>
      </c>
      <c r="C297" s="7">
        <v>56</v>
      </c>
      <c r="D297" s="7">
        <v>2</v>
      </c>
      <c r="E297" s="8" t="s">
        <v>1210</v>
      </c>
      <c r="F297" s="7">
        <v>6</v>
      </c>
      <c r="G297" s="8" t="s">
        <v>1211</v>
      </c>
      <c r="H297" s="8" t="s">
        <v>64</v>
      </c>
      <c r="I297" s="8" t="s">
        <v>65</v>
      </c>
      <c r="J297" s="8" t="s">
        <v>900</v>
      </c>
      <c r="K297" s="7">
        <v>2</v>
      </c>
      <c r="L297" s="5" t="s">
        <v>328</v>
      </c>
      <c r="M297" s="11" t="s">
        <v>229</v>
      </c>
      <c r="N297" s="7" t="s">
        <v>31</v>
      </c>
      <c r="O297" s="8" t="s">
        <v>157</v>
      </c>
      <c r="P297" s="11" t="s">
        <v>303</v>
      </c>
      <c r="Q297" s="8" t="s">
        <v>175</v>
      </c>
      <c r="R297" s="5" t="s">
        <v>29</v>
      </c>
      <c r="S297" s="17" t="s">
        <v>904</v>
      </c>
      <c r="T297" s="5" t="s">
        <v>29</v>
      </c>
      <c r="U297" s="8" t="s">
        <v>585</v>
      </c>
      <c r="V297" s="8" t="s">
        <v>586</v>
      </c>
      <c r="W297" s="8"/>
    </row>
    <row r="298" spans="1:23" hidden="1" x14ac:dyDescent="0.3">
      <c r="A298" s="5" t="s">
        <v>1205</v>
      </c>
      <c r="B298" s="6">
        <v>15</v>
      </c>
      <c r="C298" s="7">
        <v>56</v>
      </c>
      <c r="D298" s="7">
        <v>3</v>
      </c>
      <c r="E298" s="8" t="s">
        <v>1212</v>
      </c>
      <c r="F298" s="7">
        <v>10</v>
      </c>
      <c r="G298" s="8" t="s">
        <v>1213</v>
      </c>
      <c r="H298" s="8" t="s">
        <v>54</v>
      </c>
      <c r="I298" s="8" t="s">
        <v>96</v>
      </c>
      <c r="J298" s="8" t="s">
        <v>1214</v>
      </c>
      <c r="K298" s="7">
        <v>2</v>
      </c>
      <c r="L298" s="5" t="s">
        <v>293</v>
      </c>
      <c r="M298" s="11" t="s">
        <v>1215</v>
      </c>
      <c r="N298" s="7" t="s">
        <v>678</v>
      </c>
      <c r="O298" s="9" t="s">
        <v>103</v>
      </c>
      <c r="P298" s="11" t="s">
        <v>60</v>
      </c>
      <c r="Q298" s="8" t="s">
        <v>1215</v>
      </c>
      <c r="R298" s="5" t="s">
        <v>29</v>
      </c>
      <c r="S298" s="8" t="s">
        <v>541</v>
      </c>
      <c r="T298" s="22" t="s">
        <v>759</v>
      </c>
      <c r="U298" s="17" t="s">
        <v>661</v>
      </c>
      <c r="V298" s="5" t="s">
        <v>29</v>
      </c>
      <c r="W298" s="8"/>
    </row>
    <row r="299" spans="1:23" hidden="1" x14ac:dyDescent="0.3">
      <c r="A299" s="10" t="s">
        <v>1216</v>
      </c>
      <c r="B299" s="10">
        <v>16</v>
      </c>
      <c r="C299" s="10">
        <v>1</v>
      </c>
      <c r="D299" s="10">
        <v>1</v>
      </c>
      <c r="E299" s="9" t="s">
        <v>1217</v>
      </c>
      <c r="F299" s="10">
        <v>13</v>
      </c>
      <c r="G299" s="9" t="s">
        <v>1218</v>
      </c>
      <c r="H299" s="9" t="s">
        <v>160</v>
      </c>
      <c r="I299" s="9" t="s">
        <v>161</v>
      </c>
      <c r="J299" s="9" t="s">
        <v>1219</v>
      </c>
      <c r="K299" s="10">
        <v>3</v>
      </c>
      <c r="L299" s="9" t="s">
        <v>57</v>
      </c>
      <c r="M299" s="9" t="s">
        <v>1220</v>
      </c>
      <c r="N299" s="9" t="s">
        <v>1221</v>
      </c>
      <c r="O299" s="9" t="s">
        <v>51</v>
      </c>
      <c r="P299" s="9" t="s">
        <v>60</v>
      </c>
      <c r="Q299" s="9" t="s">
        <v>1135</v>
      </c>
      <c r="R299" s="23" t="s">
        <v>878</v>
      </c>
      <c r="S299" s="5" t="s">
        <v>29</v>
      </c>
      <c r="T299" s="22" t="s">
        <v>1222</v>
      </c>
      <c r="U299" s="5" t="s">
        <v>29</v>
      </c>
      <c r="V299" s="9" t="s">
        <v>777</v>
      </c>
    </row>
    <row r="300" spans="1:23" hidden="1" x14ac:dyDescent="0.3">
      <c r="A300" s="10" t="s">
        <v>1216</v>
      </c>
      <c r="B300" s="10">
        <v>16</v>
      </c>
      <c r="C300" s="10">
        <v>1</v>
      </c>
      <c r="D300" s="10">
        <v>2</v>
      </c>
      <c r="E300" s="9" t="s">
        <v>1223</v>
      </c>
      <c r="F300" s="10">
        <v>9</v>
      </c>
      <c r="G300" s="9" t="s">
        <v>1224</v>
      </c>
      <c r="H300" s="9" t="s">
        <v>54</v>
      </c>
      <c r="I300" s="9" t="s">
        <v>983</v>
      </c>
      <c r="J300" s="9" t="s">
        <v>1225</v>
      </c>
      <c r="K300" s="10">
        <v>4</v>
      </c>
      <c r="L300" s="9" t="s">
        <v>57</v>
      </c>
      <c r="M300" s="9" t="s">
        <v>618</v>
      </c>
      <c r="N300" s="9" t="s">
        <v>619</v>
      </c>
      <c r="O300" s="9" t="s">
        <v>157</v>
      </c>
      <c r="P300" s="9" t="s">
        <v>1065</v>
      </c>
      <c r="Q300" s="9" t="s">
        <v>1099</v>
      </c>
      <c r="R300" s="19" t="s">
        <v>584</v>
      </c>
      <c r="S300" s="9" t="s">
        <v>541</v>
      </c>
      <c r="T300" s="20" t="s">
        <v>660</v>
      </c>
      <c r="U300" s="17" t="s">
        <v>661</v>
      </c>
      <c r="V300" s="22" t="s">
        <v>659</v>
      </c>
    </row>
    <row r="301" spans="1:23" hidden="1" x14ac:dyDescent="0.3">
      <c r="A301" s="10" t="s">
        <v>1216</v>
      </c>
      <c r="B301" s="10">
        <v>16</v>
      </c>
      <c r="C301" s="10">
        <v>1</v>
      </c>
      <c r="D301" s="10">
        <v>3</v>
      </c>
      <c r="E301" s="9" t="s">
        <v>1226</v>
      </c>
      <c r="F301" s="10">
        <v>12</v>
      </c>
      <c r="G301" s="9" t="s">
        <v>1227</v>
      </c>
      <c r="H301" s="9" t="s">
        <v>54</v>
      </c>
      <c r="I301" s="9" t="s">
        <v>983</v>
      </c>
      <c r="J301" s="9" t="s">
        <v>1228</v>
      </c>
      <c r="K301" s="10">
        <v>5</v>
      </c>
      <c r="L301" s="5" t="s">
        <v>29</v>
      </c>
      <c r="M301" s="9" t="s">
        <v>1229</v>
      </c>
      <c r="N301" s="9" t="s">
        <v>1156</v>
      </c>
      <c r="O301" s="9" t="s">
        <v>176</v>
      </c>
      <c r="P301" s="9" t="s">
        <v>60</v>
      </c>
      <c r="Q301" s="9" t="s">
        <v>1229</v>
      </c>
      <c r="R301" s="5" t="s">
        <v>29</v>
      </c>
      <c r="S301" s="9" t="s">
        <v>541</v>
      </c>
      <c r="T301" s="22" t="s">
        <v>759</v>
      </c>
      <c r="U301" s="17" t="s">
        <v>839</v>
      </c>
      <c r="V301" s="22" t="s">
        <v>659</v>
      </c>
    </row>
    <row r="302" spans="1:23" hidden="1" x14ac:dyDescent="0.3">
      <c r="A302" s="10" t="s">
        <v>1216</v>
      </c>
      <c r="B302" s="10">
        <v>16</v>
      </c>
      <c r="C302" s="10">
        <v>1</v>
      </c>
      <c r="D302" s="10">
        <v>4</v>
      </c>
      <c r="E302" s="9" t="s">
        <v>1230</v>
      </c>
      <c r="F302" s="10">
        <v>11</v>
      </c>
      <c r="G302" s="9" t="s">
        <v>1231</v>
      </c>
      <c r="H302" s="9" t="s">
        <v>54</v>
      </c>
      <c r="I302" s="18" t="s">
        <v>983</v>
      </c>
      <c r="J302" s="9" t="s">
        <v>1232</v>
      </c>
      <c r="K302" s="10">
        <v>5</v>
      </c>
      <c r="L302" s="5" t="s">
        <v>29</v>
      </c>
      <c r="M302" s="9" t="s">
        <v>724</v>
      </c>
      <c r="N302" s="9" t="s">
        <v>117</v>
      </c>
      <c r="O302" s="9" t="s">
        <v>157</v>
      </c>
      <c r="P302" s="9" t="s">
        <v>60</v>
      </c>
      <c r="Q302" s="9" t="s">
        <v>724</v>
      </c>
      <c r="R302" s="5" t="s">
        <v>29</v>
      </c>
      <c r="S302" s="9" t="s">
        <v>541</v>
      </c>
      <c r="T302" s="20" t="s">
        <v>838</v>
      </c>
      <c r="U302" s="16" t="s">
        <v>1233</v>
      </c>
      <c r="V302" s="9" t="s">
        <v>586</v>
      </c>
    </row>
    <row r="303" spans="1:23" x14ac:dyDescent="0.3">
      <c r="A303" s="10" t="s">
        <v>1216</v>
      </c>
      <c r="B303" s="10">
        <v>16</v>
      </c>
      <c r="C303" s="10">
        <v>1</v>
      </c>
      <c r="D303" s="10">
        <v>5</v>
      </c>
      <c r="E303" s="9" t="s">
        <v>1234</v>
      </c>
      <c r="F303" s="10">
        <v>10</v>
      </c>
      <c r="G303" s="9" t="s">
        <v>1235</v>
      </c>
      <c r="H303" s="9" t="s">
        <v>956</v>
      </c>
      <c r="I303" s="9" t="s">
        <v>38</v>
      </c>
      <c r="J303" s="9" t="s">
        <v>1041</v>
      </c>
      <c r="K303" s="10">
        <v>4</v>
      </c>
      <c r="L303" s="9" t="s">
        <v>57</v>
      </c>
      <c r="M303" s="9" t="s">
        <v>284</v>
      </c>
      <c r="N303" s="9" t="s">
        <v>31</v>
      </c>
      <c r="O303" s="9" t="s">
        <v>51</v>
      </c>
      <c r="P303" s="9" t="s">
        <v>723</v>
      </c>
      <c r="Q303" s="9" t="s">
        <v>284</v>
      </c>
      <c r="R303" s="5" t="s">
        <v>29</v>
      </c>
      <c r="S303" s="9" t="s">
        <v>541</v>
      </c>
      <c r="T303" s="22" t="s">
        <v>759</v>
      </c>
      <c r="U303" s="9" t="s">
        <v>1236</v>
      </c>
      <c r="V303" s="9" t="s">
        <v>1237</v>
      </c>
    </row>
    <row r="304" spans="1:23" x14ac:dyDescent="0.3">
      <c r="A304" s="10" t="s">
        <v>1216</v>
      </c>
      <c r="B304" s="10">
        <v>16</v>
      </c>
      <c r="C304" s="10">
        <v>1</v>
      </c>
      <c r="D304" s="10">
        <v>6</v>
      </c>
      <c r="E304" s="9" t="s">
        <v>1238</v>
      </c>
      <c r="F304" s="10">
        <v>11</v>
      </c>
      <c r="G304" s="9" t="s">
        <v>1239</v>
      </c>
      <c r="H304" s="9" t="s">
        <v>956</v>
      </c>
      <c r="I304" s="9" t="s">
        <v>38</v>
      </c>
      <c r="J304" s="9" t="s">
        <v>1240</v>
      </c>
      <c r="K304" s="10">
        <v>3</v>
      </c>
      <c r="L304" s="5" t="s">
        <v>29</v>
      </c>
      <c r="M304" s="9" t="s">
        <v>1241</v>
      </c>
      <c r="N304" s="9" t="s">
        <v>134</v>
      </c>
      <c r="O304" s="9" t="s">
        <v>103</v>
      </c>
      <c r="P304" s="9" t="s">
        <v>60</v>
      </c>
      <c r="Q304" s="9" t="s">
        <v>1241</v>
      </c>
      <c r="R304" s="5" t="s">
        <v>29</v>
      </c>
      <c r="S304" s="16" t="s">
        <v>511</v>
      </c>
      <c r="T304" s="20" t="s">
        <v>660</v>
      </c>
      <c r="U304" s="16" t="s">
        <v>921</v>
      </c>
      <c r="V304" s="9" t="s">
        <v>1237</v>
      </c>
    </row>
    <row r="305" spans="1:22" hidden="1" x14ac:dyDescent="0.3">
      <c r="A305" s="10" t="s">
        <v>1242</v>
      </c>
      <c r="B305" s="10">
        <v>16</v>
      </c>
      <c r="C305" s="10">
        <v>2</v>
      </c>
      <c r="D305" s="10">
        <v>1</v>
      </c>
      <c r="E305" s="9" t="s">
        <v>1243</v>
      </c>
      <c r="F305" s="10">
        <v>9</v>
      </c>
      <c r="G305" s="9" t="s">
        <v>1244</v>
      </c>
      <c r="H305" s="9" t="s">
        <v>64</v>
      </c>
      <c r="I305" s="9" t="s">
        <v>137</v>
      </c>
      <c r="J305" s="9" t="s">
        <v>1245</v>
      </c>
      <c r="K305" s="10">
        <v>2</v>
      </c>
      <c r="L305" s="5" t="s">
        <v>29</v>
      </c>
      <c r="M305" s="11" t="s">
        <v>91</v>
      </c>
      <c r="N305" s="9" t="s">
        <v>31</v>
      </c>
      <c r="O305" s="9" t="s">
        <v>78</v>
      </c>
      <c r="P305" s="9" t="s">
        <v>655</v>
      </c>
      <c r="Q305" s="8" t="s">
        <v>91</v>
      </c>
      <c r="R305" s="19" t="s">
        <v>1246</v>
      </c>
      <c r="S305" s="16" t="s">
        <v>891</v>
      </c>
      <c r="T305" s="20" t="s">
        <v>660</v>
      </c>
      <c r="U305" s="16" t="s">
        <v>873</v>
      </c>
      <c r="V305" s="9" t="s">
        <v>777</v>
      </c>
    </row>
    <row r="306" spans="1:22" hidden="1" x14ac:dyDescent="0.3">
      <c r="A306" s="10" t="s">
        <v>1242</v>
      </c>
      <c r="B306" s="10">
        <v>16</v>
      </c>
      <c r="C306" s="10">
        <v>2</v>
      </c>
      <c r="D306" s="10">
        <v>2</v>
      </c>
      <c r="E306" s="9" t="s">
        <v>1247</v>
      </c>
      <c r="F306" s="10">
        <v>12</v>
      </c>
      <c r="G306" s="9" t="s">
        <v>1248</v>
      </c>
      <c r="H306" s="9" t="s">
        <v>160</v>
      </c>
      <c r="I306" s="9" t="s">
        <v>161</v>
      </c>
      <c r="J306" s="9" t="s">
        <v>1249</v>
      </c>
      <c r="K306" s="10">
        <v>5</v>
      </c>
      <c r="L306" s="9" t="s">
        <v>57</v>
      </c>
      <c r="M306" s="9" t="s">
        <v>73</v>
      </c>
      <c r="N306" s="9" t="s">
        <v>31</v>
      </c>
      <c r="O306" s="9" t="s">
        <v>43</v>
      </c>
      <c r="P306" s="9" t="s">
        <v>466</v>
      </c>
      <c r="Q306" s="15" t="s">
        <v>73</v>
      </c>
      <c r="R306" s="5" t="s">
        <v>29</v>
      </c>
      <c r="S306" s="9" t="s">
        <v>1250</v>
      </c>
      <c r="T306" s="20" t="s">
        <v>660</v>
      </c>
      <c r="U306" s="9" t="s">
        <v>777</v>
      </c>
      <c r="V306" s="22" t="s">
        <v>659</v>
      </c>
    </row>
    <row r="307" spans="1:22" hidden="1" x14ac:dyDescent="0.3">
      <c r="A307" s="10" t="s">
        <v>1242</v>
      </c>
      <c r="B307" s="10">
        <v>16</v>
      </c>
      <c r="C307" s="10">
        <v>2</v>
      </c>
      <c r="D307" s="10">
        <v>3</v>
      </c>
      <c r="E307" s="9" t="s">
        <v>1251</v>
      </c>
      <c r="F307" s="10">
        <v>15</v>
      </c>
      <c r="G307" s="9" t="s">
        <v>1252</v>
      </c>
      <c r="H307" s="9" t="s">
        <v>160</v>
      </c>
      <c r="I307" s="9" t="s">
        <v>161</v>
      </c>
      <c r="J307" s="9" t="s">
        <v>1253</v>
      </c>
      <c r="K307" s="10">
        <v>3</v>
      </c>
      <c r="L307" s="5" t="s">
        <v>29</v>
      </c>
      <c r="M307" s="9" t="s">
        <v>764</v>
      </c>
      <c r="N307" s="9" t="s">
        <v>31</v>
      </c>
      <c r="O307" s="9" t="s">
        <v>103</v>
      </c>
      <c r="P307" s="9" t="s">
        <v>60</v>
      </c>
      <c r="Q307" s="9" t="s">
        <v>764</v>
      </c>
      <c r="R307" s="5" t="s">
        <v>29</v>
      </c>
      <c r="S307" s="17" t="s">
        <v>1100</v>
      </c>
      <c r="T307" s="20" t="s">
        <v>660</v>
      </c>
      <c r="U307" s="16" t="s">
        <v>873</v>
      </c>
      <c r="V307" s="9" t="s">
        <v>777</v>
      </c>
    </row>
    <row r="308" spans="1:22" hidden="1" x14ac:dyDescent="0.3">
      <c r="A308" s="10" t="s">
        <v>1242</v>
      </c>
      <c r="B308" s="10">
        <v>16</v>
      </c>
      <c r="C308" s="10">
        <v>2</v>
      </c>
      <c r="D308" s="10">
        <v>4</v>
      </c>
      <c r="E308" s="9" t="s">
        <v>1254</v>
      </c>
      <c r="F308" s="10">
        <v>10</v>
      </c>
      <c r="G308" s="9" t="s">
        <v>1255</v>
      </c>
      <c r="H308" s="9" t="s">
        <v>54</v>
      </c>
      <c r="I308" s="28" t="s">
        <v>96</v>
      </c>
      <c r="J308" s="9" t="s">
        <v>1256</v>
      </c>
      <c r="K308" s="10">
        <v>2</v>
      </c>
      <c r="L308" s="9" t="s">
        <v>57</v>
      </c>
      <c r="M308" s="9" t="s">
        <v>1257</v>
      </c>
      <c r="N308" s="9" t="s">
        <v>1221</v>
      </c>
      <c r="O308" s="9" t="s">
        <v>157</v>
      </c>
      <c r="P308" s="9" t="s">
        <v>1065</v>
      </c>
      <c r="Q308" s="9" t="s">
        <v>1220</v>
      </c>
      <c r="R308" s="5" t="s">
        <v>29</v>
      </c>
      <c r="S308" s="9" t="s">
        <v>541</v>
      </c>
      <c r="T308" s="20" t="s">
        <v>660</v>
      </c>
      <c r="U308" s="16" t="s">
        <v>873</v>
      </c>
      <c r="V308" s="9" t="s">
        <v>1258</v>
      </c>
    </row>
    <row r="309" spans="1:22" x14ac:dyDescent="0.3">
      <c r="A309" s="10" t="s">
        <v>1242</v>
      </c>
      <c r="B309" s="10">
        <v>16</v>
      </c>
      <c r="C309" s="10">
        <v>2</v>
      </c>
      <c r="D309" s="10">
        <v>5</v>
      </c>
      <c r="E309" s="9" t="s">
        <v>1259</v>
      </c>
      <c r="F309" s="10">
        <v>11</v>
      </c>
      <c r="G309" s="9" t="s">
        <v>1260</v>
      </c>
      <c r="H309" s="9" t="s">
        <v>956</v>
      </c>
      <c r="I309" s="9" t="s">
        <v>38</v>
      </c>
      <c r="J309" s="9" t="s">
        <v>1261</v>
      </c>
      <c r="K309" s="10">
        <v>5</v>
      </c>
      <c r="L309" s="5" t="s">
        <v>29</v>
      </c>
      <c r="M309" s="9" t="s">
        <v>1262</v>
      </c>
      <c r="N309" s="9" t="s">
        <v>117</v>
      </c>
      <c r="O309" s="5" t="s">
        <v>29</v>
      </c>
      <c r="P309" s="5" t="s">
        <v>29</v>
      </c>
      <c r="Q309" s="9" t="s">
        <v>1262</v>
      </c>
      <c r="R309" s="5" t="s">
        <v>29</v>
      </c>
      <c r="S309" s="9" t="s">
        <v>541</v>
      </c>
      <c r="T309" s="20" t="s">
        <v>838</v>
      </c>
      <c r="U309" s="16" t="s">
        <v>1263</v>
      </c>
      <c r="V309" s="9" t="s">
        <v>777</v>
      </c>
    </row>
    <row r="310" spans="1:22" hidden="1" x14ac:dyDescent="0.3">
      <c r="A310" s="10" t="s">
        <v>1242</v>
      </c>
      <c r="B310" s="10">
        <v>16</v>
      </c>
      <c r="C310" s="10">
        <v>2</v>
      </c>
      <c r="D310" s="10">
        <v>6</v>
      </c>
      <c r="E310" s="9" t="s">
        <v>1264</v>
      </c>
      <c r="F310" s="10">
        <v>9</v>
      </c>
      <c r="G310" s="9" t="s">
        <v>1265</v>
      </c>
      <c r="H310" s="9" t="s">
        <v>26</v>
      </c>
      <c r="I310" s="28" t="s">
        <v>27</v>
      </c>
      <c r="J310" s="9" t="s">
        <v>1266</v>
      </c>
      <c r="K310" s="10">
        <v>5</v>
      </c>
      <c r="L310" s="9" t="s">
        <v>1267</v>
      </c>
      <c r="M310" s="9" t="s">
        <v>776</v>
      </c>
      <c r="N310" s="9" t="s">
        <v>31</v>
      </c>
      <c r="O310" s="9" t="s">
        <v>103</v>
      </c>
      <c r="P310" s="9" t="s">
        <v>60</v>
      </c>
      <c r="Q310" s="9" t="s">
        <v>776</v>
      </c>
      <c r="R310" s="5" t="s">
        <v>29</v>
      </c>
      <c r="S310" s="9" t="s">
        <v>541</v>
      </c>
      <c r="T310" s="20" t="s">
        <v>660</v>
      </c>
      <c r="U310" s="17" t="s">
        <v>1087</v>
      </c>
      <c r="V310" s="9" t="s">
        <v>777</v>
      </c>
    </row>
    <row r="311" spans="1:22" x14ac:dyDescent="0.3">
      <c r="A311" s="10" t="s">
        <v>1268</v>
      </c>
      <c r="B311" s="10">
        <v>16</v>
      </c>
      <c r="C311" s="10">
        <v>3</v>
      </c>
      <c r="D311" s="10">
        <v>1</v>
      </c>
      <c r="E311" s="9" t="s">
        <v>1269</v>
      </c>
      <c r="F311" s="10">
        <v>12</v>
      </c>
      <c r="G311" s="9" t="s">
        <v>1270</v>
      </c>
      <c r="H311" s="9" t="s">
        <v>956</v>
      </c>
      <c r="I311" s="9" t="s">
        <v>38</v>
      </c>
      <c r="J311" s="9" t="s">
        <v>1271</v>
      </c>
      <c r="K311" s="10">
        <v>3</v>
      </c>
      <c r="L311" s="5" t="s">
        <v>29</v>
      </c>
      <c r="M311" s="11" t="s">
        <v>143</v>
      </c>
      <c r="N311" s="9" t="s">
        <v>31</v>
      </c>
      <c r="O311" s="9" t="s">
        <v>103</v>
      </c>
      <c r="P311" s="9" t="s">
        <v>60</v>
      </c>
      <c r="Q311" s="9" t="s">
        <v>1272</v>
      </c>
      <c r="R311" s="5" t="s">
        <v>29</v>
      </c>
      <c r="S311" s="9" t="s">
        <v>541</v>
      </c>
      <c r="T311" s="20" t="s">
        <v>660</v>
      </c>
      <c r="U311" s="5" t="s">
        <v>29</v>
      </c>
      <c r="V311" s="9" t="s">
        <v>1237</v>
      </c>
    </row>
    <row r="312" spans="1:22" hidden="1" x14ac:dyDescent="0.3">
      <c r="A312" s="10" t="s">
        <v>1268</v>
      </c>
      <c r="B312" s="10">
        <v>16</v>
      </c>
      <c r="C312" s="10">
        <v>3</v>
      </c>
      <c r="D312" s="10">
        <v>2</v>
      </c>
      <c r="E312" s="9" t="s">
        <v>1273</v>
      </c>
      <c r="F312" s="10">
        <v>9</v>
      </c>
      <c r="G312" s="9" t="s">
        <v>1274</v>
      </c>
      <c r="H312" s="9" t="s">
        <v>406</v>
      </c>
      <c r="I312" s="9" t="s">
        <v>917</v>
      </c>
      <c r="J312" s="9" t="s">
        <v>1275</v>
      </c>
      <c r="K312" s="10">
        <v>3</v>
      </c>
      <c r="L312" s="9" t="s">
        <v>1276</v>
      </c>
      <c r="M312" s="9" t="s">
        <v>1099</v>
      </c>
      <c r="N312" s="9" t="s">
        <v>619</v>
      </c>
      <c r="O312" s="9" t="s">
        <v>51</v>
      </c>
      <c r="P312" s="9" t="s">
        <v>1065</v>
      </c>
      <c r="Q312" s="9" t="s">
        <v>1099</v>
      </c>
      <c r="R312" s="23" t="s">
        <v>878</v>
      </c>
      <c r="S312" s="9" t="s">
        <v>541</v>
      </c>
      <c r="T312" s="20" t="s">
        <v>660</v>
      </c>
      <c r="U312" s="5" t="s">
        <v>29</v>
      </c>
      <c r="V312" s="9" t="s">
        <v>777</v>
      </c>
    </row>
    <row r="313" spans="1:22" hidden="1" x14ac:dyDescent="0.3">
      <c r="A313" s="10" t="s">
        <v>1268</v>
      </c>
      <c r="B313" s="10">
        <v>16</v>
      </c>
      <c r="C313" s="10">
        <v>3</v>
      </c>
      <c r="D313" s="10">
        <v>3</v>
      </c>
      <c r="E313" s="9" t="s">
        <v>1277</v>
      </c>
      <c r="F313" s="10">
        <v>11</v>
      </c>
      <c r="G313" s="9" t="s">
        <v>1278</v>
      </c>
      <c r="H313" s="9" t="s">
        <v>54</v>
      </c>
      <c r="I313" s="9" t="s">
        <v>82</v>
      </c>
      <c r="J313" s="9" t="s">
        <v>1279</v>
      </c>
      <c r="K313" s="10">
        <v>3</v>
      </c>
      <c r="L313" s="5" t="s">
        <v>29</v>
      </c>
      <c r="M313" s="9" t="s">
        <v>1229</v>
      </c>
      <c r="N313" s="9" t="s">
        <v>1156</v>
      </c>
      <c r="O313" s="9" t="s">
        <v>103</v>
      </c>
      <c r="P313" s="9" t="s">
        <v>60</v>
      </c>
      <c r="Q313" s="9" t="s">
        <v>1229</v>
      </c>
      <c r="R313" s="5" t="s">
        <v>29</v>
      </c>
      <c r="S313" s="9" t="s">
        <v>541</v>
      </c>
      <c r="T313" s="20" t="s">
        <v>838</v>
      </c>
      <c r="U313" s="17" t="s">
        <v>661</v>
      </c>
      <c r="V313" s="9" t="s">
        <v>777</v>
      </c>
    </row>
    <row r="314" spans="1:22" hidden="1" x14ac:dyDescent="0.3">
      <c r="A314" s="10" t="s">
        <v>1268</v>
      </c>
      <c r="B314" s="10">
        <v>16</v>
      </c>
      <c r="C314" s="10">
        <v>3</v>
      </c>
      <c r="D314" s="10">
        <v>4</v>
      </c>
      <c r="E314" s="9" t="s">
        <v>1280</v>
      </c>
      <c r="F314" s="10">
        <v>14</v>
      </c>
      <c r="G314" s="9" t="s">
        <v>1281</v>
      </c>
      <c r="H314" s="9" t="s">
        <v>54</v>
      </c>
      <c r="I314" s="9" t="s">
        <v>82</v>
      </c>
      <c r="J314" s="9" t="s">
        <v>1282</v>
      </c>
      <c r="K314" s="10">
        <v>2</v>
      </c>
      <c r="L314" s="9" t="s">
        <v>57</v>
      </c>
      <c r="M314" s="9" t="s">
        <v>1283</v>
      </c>
      <c r="N314" s="9" t="s">
        <v>619</v>
      </c>
      <c r="O314" s="9" t="s">
        <v>157</v>
      </c>
      <c r="P314" s="9" t="s">
        <v>1065</v>
      </c>
      <c r="Q314" s="9" t="s">
        <v>1099</v>
      </c>
      <c r="R314" s="19" t="s">
        <v>584</v>
      </c>
      <c r="S314" s="9" t="s">
        <v>541</v>
      </c>
      <c r="T314" s="20" t="s">
        <v>660</v>
      </c>
      <c r="U314" s="16" t="s">
        <v>1284</v>
      </c>
      <c r="V314" s="9" t="s">
        <v>1258</v>
      </c>
    </row>
    <row r="315" spans="1:22" hidden="1" x14ac:dyDescent="0.3">
      <c r="A315" s="10" t="s">
        <v>1268</v>
      </c>
      <c r="B315" s="10">
        <v>16</v>
      </c>
      <c r="C315" s="10">
        <v>3</v>
      </c>
      <c r="D315" s="10">
        <v>5</v>
      </c>
      <c r="E315" s="9" t="s">
        <v>1285</v>
      </c>
      <c r="F315" s="10">
        <v>11</v>
      </c>
      <c r="G315" s="9" t="s">
        <v>1286</v>
      </c>
      <c r="H315" s="9" t="s">
        <v>160</v>
      </c>
      <c r="I315" s="9" t="s">
        <v>161</v>
      </c>
      <c r="J315" s="9" t="s">
        <v>1287</v>
      </c>
      <c r="K315" s="10">
        <v>3</v>
      </c>
      <c r="L315" s="9" t="s">
        <v>57</v>
      </c>
      <c r="M315" s="9" t="s">
        <v>1288</v>
      </c>
      <c r="N315" s="9" t="s">
        <v>518</v>
      </c>
      <c r="O315" s="9" t="s">
        <v>157</v>
      </c>
      <c r="P315" s="9" t="s">
        <v>1065</v>
      </c>
      <c r="Q315" s="8" t="s">
        <v>1135</v>
      </c>
      <c r="R315" s="9" t="s">
        <v>29</v>
      </c>
      <c r="S315" s="9" t="s">
        <v>541</v>
      </c>
      <c r="T315" s="20" t="s">
        <v>660</v>
      </c>
      <c r="U315" s="5" t="s">
        <v>29</v>
      </c>
      <c r="V315" s="9" t="s">
        <v>586</v>
      </c>
    </row>
    <row r="316" spans="1:22" hidden="1" x14ac:dyDescent="0.3">
      <c r="A316" s="10" t="s">
        <v>1268</v>
      </c>
      <c r="B316" s="10">
        <v>16</v>
      </c>
      <c r="C316" s="10">
        <v>3</v>
      </c>
      <c r="D316" s="10">
        <v>6</v>
      </c>
      <c r="E316" s="9" t="s">
        <v>1289</v>
      </c>
      <c r="F316" s="10">
        <v>11</v>
      </c>
      <c r="G316" s="9" t="s">
        <v>1290</v>
      </c>
      <c r="H316" s="9" t="s">
        <v>160</v>
      </c>
      <c r="I316" s="9" t="s">
        <v>346</v>
      </c>
      <c r="J316" s="9" t="s">
        <v>1291</v>
      </c>
      <c r="K316" s="10">
        <v>5</v>
      </c>
      <c r="L316" s="9" t="s">
        <v>67</v>
      </c>
      <c r="M316" s="9" t="s">
        <v>789</v>
      </c>
      <c r="N316" s="9" t="s">
        <v>59</v>
      </c>
      <c r="O316" s="9" t="s">
        <v>157</v>
      </c>
      <c r="P316" s="9" t="s">
        <v>60</v>
      </c>
      <c r="Q316" s="9" t="s">
        <v>789</v>
      </c>
      <c r="R316" s="5" t="s">
        <v>29</v>
      </c>
      <c r="S316" s="9" t="s">
        <v>541</v>
      </c>
      <c r="T316" s="20" t="s">
        <v>660</v>
      </c>
      <c r="U316" s="17" t="s">
        <v>661</v>
      </c>
      <c r="V316" s="9" t="s">
        <v>777</v>
      </c>
    </row>
    <row r="317" spans="1:22" hidden="1" x14ac:dyDescent="0.3">
      <c r="A317" s="10" t="s">
        <v>1292</v>
      </c>
      <c r="B317" s="10">
        <v>17</v>
      </c>
      <c r="C317" s="10">
        <v>1</v>
      </c>
      <c r="D317" s="10">
        <v>1</v>
      </c>
      <c r="E317" s="9" t="s">
        <v>1293</v>
      </c>
      <c r="F317" s="10">
        <v>9</v>
      </c>
      <c r="G317" s="9" t="s">
        <v>1294</v>
      </c>
      <c r="H317" s="9" t="s">
        <v>406</v>
      </c>
      <c r="I317" s="9" t="s">
        <v>917</v>
      </c>
      <c r="J317" s="9" t="s">
        <v>1295</v>
      </c>
      <c r="K317" s="10">
        <v>2</v>
      </c>
      <c r="L317" s="9" t="s">
        <v>57</v>
      </c>
      <c r="M317" s="9" t="s">
        <v>1296</v>
      </c>
      <c r="N317" s="9" t="s">
        <v>1297</v>
      </c>
      <c r="O317" s="9" t="s">
        <v>157</v>
      </c>
      <c r="P317" s="9" t="s">
        <v>60</v>
      </c>
      <c r="Q317" s="9" t="s">
        <v>284</v>
      </c>
      <c r="R317" s="19" t="s">
        <v>584</v>
      </c>
      <c r="S317" s="9" t="s">
        <v>541</v>
      </c>
      <c r="T317" s="20" t="s">
        <v>660</v>
      </c>
      <c r="U317" s="17" t="s">
        <v>661</v>
      </c>
      <c r="V317" s="9" t="s">
        <v>777</v>
      </c>
    </row>
    <row r="318" spans="1:22" hidden="1" x14ac:dyDescent="0.3">
      <c r="A318" s="10" t="s">
        <v>1292</v>
      </c>
      <c r="B318" s="10">
        <v>17</v>
      </c>
      <c r="C318" s="10">
        <v>1</v>
      </c>
      <c r="D318" s="10">
        <v>2</v>
      </c>
      <c r="E318" s="9" t="s">
        <v>1298</v>
      </c>
      <c r="F318" s="10">
        <v>11</v>
      </c>
      <c r="G318" s="9" t="s">
        <v>1299</v>
      </c>
      <c r="H318" s="9" t="s">
        <v>406</v>
      </c>
      <c r="I318" s="9" t="s">
        <v>1300</v>
      </c>
      <c r="J318" s="9" t="s">
        <v>1301</v>
      </c>
      <c r="K318" s="10">
        <v>2</v>
      </c>
      <c r="L318" s="9" t="s">
        <v>57</v>
      </c>
      <c r="M318" s="9" t="s">
        <v>175</v>
      </c>
      <c r="N318" s="9" t="s">
        <v>50</v>
      </c>
      <c r="O318" s="9" t="s">
        <v>51</v>
      </c>
      <c r="P318" s="9" t="s">
        <v>92</v>
      </c>
      <c r="Q318" s="9" t="s">
        <v>175</v>
      </c>
      <c r="R318" s="19" t="s">
        <v>584</v>
      </c>
      <c r="S318" s="9" t="s">
        <v>1302</v>
      </c>
      <c r="T318" s="20" t="s">
        <v>660</v>
      </c>
      <c r="U318" s="17" t="s">
        <v>661</v>
      </c>
      <c r="V318" s="9" t="s">
        <v>777</v>
      </c>
    </row>
    <row r="319" spans="1:22" hidden="1" x14ac:dyDescent="0.3">
      <c r="A319" s="10" t="s">
        <v>1292</v>
      </c>
      <c r="B319" s="10">
        <v>17</v>
      </c>
      <c r="C319" s="10">
        <v>1</v>
      </c>
      <c r="D319" s="10">
        <v>3</v>
      </c>
      <c r="E319" s="9" t="s">
        <v>1303</v>
      </c>
      <c r="F319" s="10">
        <v>14</v>
      </c>
      <c r="G319" s="9" t="s">
        <v>1304</v>
      </c>
      <c r="H319" s="9" t="s">
        <v>26</v>
      </c>
      <c r="I319" s="9" t="s">
        <v>27</v>
      </c>
      <c r="J319" s="9" t="s">
        <v>1305</v>
      </c>
      <c r="K319" s="10">
        <v>3</v>
      </c>
      <c r="L319" s="9" t="s">
        <v>57</v>
      </c>
      <c r="M319" s="9" t="s">
        <v>170</v>
      </c>
      <c r="N319" s="9" t="s">
        <v>59</v>
      </c>
      <c r="O319" s="9" t="s">
        <v>157</v>
      </c>
      <c r="P319" s="9" t="s">
        <v>60</v>
      </c>
      <c r="Q319" s="9" t="s">
        <v>170</v>
      </c>
      <c r="R319" s="5" t="s">
        <v>29</v>
      </c>
      <c r="S319" s="9" t="s">
        <v>541</v>
      </c>
      <c r="T319" s="20" t="s">
        <v>660</v>
      </c>
      <c r="U319" s="16" t="s">
        <v>1306</v>
      </c>
      <c r="V319" s="9" t="s">
        <v>586</v>
      </c>
    </row>
    <row r="320" spans="1:22" hidden="1" x14ac:dyDescent="0.3">
      <c r="A320" s="10" t="s">
        <v>1292</v>
      </c>
      <c r="B320" s="10">
        <v>17</v>
      </c>
      <c r="C320" s="10">
        <v>1</v>
      </c>
      <c r="D320" s="10">
        <v>4</v>
      </c>
      <c r="E320" s="9" t="s">
        <v>1307</v>
      </c>
      <c r="F320" s="10">
        <v>11</v>
      </c>
      <c r="G320" s="9" t="s">
        <v>1308</v>
      </c>
      <c r="H320" s="9" t="s">
        <v>54</v>
      </c>
      <c r="I320" s="9" t="s">
        <v>141</v>
      </c>
      <c r="J320" s="9" t="s">
        <v>1309</v>
      </c>
      <c r="K320" s="10">
        <v>3</v>
      </c>
      <c r="L320" s="5" t="s">
        <v>29</v>
      </c>
      <c r="M320" s="9" t="s">
        <v>1229</v>
      </c>
      <c r="N320" s="9" t="s">
        <v>1156</v>
      </c>
      <c r="O320" s="9" t="s">
        <v>103</v>
      </c>
      <c r="P320" s="9" t="s">
        <v>60</v>
      </c>
      <c r="Q320" s="9" t="s">
        <v>1229</v>
      </c>
      <c r="R320" s="19" t="s">
        <v>1246</v>
      </c>
      <c r="S320" s="17" t="s">
        <v>1100</v>
      </c>
      <c r="T320" s="20" t="s">
        <v>838</v>
      </c>
      <c r="U320" s="9" t="s">
        <v>1310</v>
      </c>
      <c r="V320" s="9" t="s">
        <v>777</v>
      </c>
    </row>
    <row r="321" spans="1:23" hidden="1" x14ac:dyDescent="0.3">
      <c r="A321" s="10" t="s">
        <v>1292</v>
      </c>
      <c r="B321" s="10">
        <v>17</v>
      </c>
      <c r="C321" s="10">
        <v>1</v>
      </c>
      <c r="D321" s="10">
        <v>5</v>
      </c>
      <c r="E321" s="9" t="s">
        <v>1311</v>
      </c>
      <c r="F321" s="10">
        <v>12</v>
      </c>
      <c r="G321" s="9" t="s">
        <v>1312</v>
      </c>
      <c r="H321" s="9" t="s">
        <v>64</v>
      </c>
      <c r="I321" s="28" t="s">
        <v>65</v>
      </c>
      <c r="J321" s="9" t="s">
        <v>1313</v>
      </c>
      <c r="K321" s="10">
        <v>2</v>
      </c>
      <c r="L321" s="5" t="s">
        <v>29</v>
      </c>
      <c r="M321" s="9" t="s">
        <v>1314</v>
      </c>
      <c r="N321" s="9" t="s">
        <v>518</v>
      </c>
      <c r="O321" s="9" t="s">
        <v>78</v>
      </c>
      <c r="P321" s="9" t="s">
        <v>1315</v>
      </c>
      <c r="Q321" s="9" t="s">
        <v>1314</v>
      </c>
      <c r="R321" s="19" t="s">
        <v>584</v>
      </c>
      <c r="S321" s="5" t="s">
        <v>29</v>
      </c>
      <c r="T321" s="22" t="s">
        <v>759</v>
      </c>
      <c r="U321" s="16" t="s">
        <v>1316</v>
      </c>
      <c r="V321" s="9" t="s">
        <v>586</v>
      </c>
    </row>
    <row r="322" spans="1:23" hidden="1" x14ac:dyDescent="0.3">
      <c r="A322" s="10" t="s">
        <v>1292</v>
      </c>
      <c r="B322" s="10">
        <v>17</v>
      </c>
      <c r="C322" s="10">
        <v>1</v>
      </c>
      <c r="D322" s="10">
        <v>6</v>
      </c>
      <c r="E322" s="9" t="s">
        <v>1317</v>
      </c>
      <c r="F322" s="10">
        <v>11</v>
      </c>
      <c r="G322" s="9" t="s">
        <v>1318</v>
      </c>
      <c r="H322" s="9" t="s">
        <v>54</v>
      </c>
      <c r="I322" s="9" t="s">
        <v>983</v>
      </c>
      <c r="J322" s="9" t="s">
        <v>1319</v>
      </c>
      <c r="K322" s="10">
        <v>2</v>
      </c>
      <c r="L322" s="9" t="s">
        <v>57</v>
      </c>
      <c r="M322" s="9" t="s">
        <v>1320</v>
      </c>
      <c r="N322" s="9" t="s">
        <v>518</v>
      </c>
      <c r="O322" s="9" t="s">
        <v>157</v>
      </c>
      <c r="P322" s="9" t="s">
        <v>60</v>
      </c>
      <c r="Q322" s="8" t="s">
        <v>1135</v>
      </c>
      <c r="R322" s="9" t="s">
        <v>29</v>
      </c>
      <c r="S322" s="9" t="s">
        <v>541</v>
      </c>
      <c r="T322" s="9" t="s">
        <v>1321</v>
      </c>
      <c r="U322" s="5" t="s">
        <v>29</v>
      </c>
      <c r="V322" s="9" t="s">
        <v>777</v>
      </c>
    </row>
    <row r="323" spans="1:23" hidden="1" x14ac:dyDescent="0.3">
      <c r="A323" s="10" t="s">
        <v>1322</v>
      </c>
      <c r="B323" s="10">
        <v>17</v>
      </c>
      <c r="C323" s="10">
        <v>2</v>
      </c>
      <c r="D323" s="10">
        <v>1</v>
      </c>
      <c r="E323" s="9" t="s">
        <v>1323</v>
      </c>
      <c r="F323" s="10">
        <v>14</v>
      </c>
      <c r="G323" s="9" t="s">
        <v>1324</v>
      </c>
      <c r="H323" s="9" t="s">
        <v>54</v>
      </c>
      <c r="I323" s="9" t="s">
        <v>983</v>
      </c>
      <c r="J323" s="9" t="s">
        <v>1325</v>
      </c>
      <c r="K323" s="10">
        <v>3</v>
      </c>
      <c r="L323" s="5" t="s">
        <v>29</v>
      </c>
      <c r="M323" s="9" t="s">
        <v>857</v>
      </c>
      <c r="N323" s="9" t="s">
        <v>123</v>
      </c>
      <c r="O323" s="9" t="s">
        <v>78</v>
      </c>
      <c r="P323" s="9" t="s">
        <v>750</v>
      </c>
      <c r="Q323" s="9" t="s">
        <v>857</v>
      </c>
      <c r="R323" s="5" t="s">
        <v>29</v>
      </c>
      <c r="S323" s="9" t="s">
        <v>541</v>
      </c>
      <c r="T323" s="22" t="s">
        <v>759</v>
      </c>
      <c r="U323" s="17" t="s">
        <v>661</v>
      </c>
      <c r="V323" s="9" t="s">
        <v>777</v>
      </c>
    </row>
    <row r="324" spans="1:23" hidden="1" x14ac:dyDescent="0.3">
      <c r="A324" s="10" t="s">
        <v>1322</v>
      </c>
      <c r="B324" s="10">
        <v>17</v>
      </c>
      <c r="C324" s="10">
        <v>2</v>
      </c>
      <c r="D324" s="10">
        <v>2</v>
      </c>
      <c r="E324" s="9" t="s">
        <v>1326</v>
      </c>
      <c r="F324" s="10">
        <v>12</v>
      </c>
      <c r="G324" s="9" t="s">
        <v>1327</v>
      </c>
      <c r="H324" s="9" t="s">
        <v>26</v>
      </c>
      <c r="I324" s="9" t="s">
        <v>27</v>
      </c>
      <c r="J324" s="9" t="s">
        <v>1328</v>
      </c>
      <c r="K324" s="10">
        <v>2</v>
      </c>
      <c r="L324" s="5" t="s">
        <v>29</v>
      </c>
      <c r="M324" s="9" t="s">
        <v>776</v>
      </c>
      <c r="N324" s="9" t="s">
        <v>31</v>
      </c>
      <c r="O324" s="9" t="s">
        <v>103</v>
      </c>
      <c r="P324" s="9" t="s">
        <v>60</v>
      </c>
      <c r="Q324" s="9" t="s">
        <v>776</v>
      </c>
      <c r="R324" s="5" t="s">
        <v>29</v>
      </c>
      <c r="S324" s="9" t="s">
        <v>541</v>
      </c>
      <c r="T324" s="22" t="s">
        <v>759</v>
      </c>
      <c r="U324" s="16" t="s">
        <v>1329</v>
      </c>
      <c r="V324" s="9" t="s">
        <v>777</v>
      </c>
    </row>
    <row r="325" spans="1:23" hidden="1" x14ac:dyDescent="0.3">
      <c r="A325" s="10" t="s">
        <v>1322</v>
      </c>
      <c r="B325" s="10">
        <v>17</v>
      </c>
      <c r="C325" s="10">
        <v>2</v>
      </c>
      <c r="D325" s="10">
        <v>3</v>
      </c>
      <c r="E325" s="9" t="s">
        <v>1330</v>
      </c>
      <c r="F325" s="10">
        <v>11</v>
      </c>
      <c r="G325" s="9" t="s">
        <v>1331</v>
      </c>
      <c r="H325" s="9" t="s">
        <v>64</v>
      </c>
      <c r="I325" s="28" t="s">
        <v>137</v>
      </c>
      <c r="J325" s="9" t="s">
        <v>1332</v>
      </c>
      <c r="K325" s="10">
        <v>2</v>
      </c>
      <c r="L325" s="9" t="s">
        <v>57</v>
      </c>
      <c r="M325" s="9" t="s">
        <v>724</v>
      </c>
      <c r="N325" s="9" t="s">
        <v>117</v>
      </c>
      <c r="O325" s="9" t="s">
        <v>157</v>
      </c>
      <c r="P325" s="9" t="s">
        <v>92</v>
      </c>
      <c r="Q325" s="9" t="s">
        <v>724</v>
      </c>
      <c r="R325" s="5" t="s">
        <v>29</v>
      </c>
      <c r="S325" s="9" t="s">
        <v>541</v>
      </c>
      <c r="T325" s="22" t="s">
        <v>759</v>
      </c>
      <c r="U325" s="16" t="s">
        <v>921</v>
      </c>
      <c r="V325" s="9" t="s">
        <v>586</v>
      </c>
    </row>
    <row r="326" spans="1:23" hidden="1" x14ac:dyDescent="0.3">
      <c r="A326" s="10" t="s">
        <v>1322</v>
      </c>
      <c r="B326" s="10">
        <v>17</v>
      </c>
      <c r="C326" s="10">
        <v>2</v>
      </c>
      <c r="D326" s="10">
        <v>4</v>
      </c>
      <c r="E326" s="9" t="s">
        <v>1333</v>
      </c>
      <c r="F326" s="10">
        <v>14</v>
      </c>
      <c r="G326" s="9" t="s">
        <v>1334</v>
      </c>
      <c r="H326" s="9" t="s">
        <v>64</v>
      </c>
      <c r="I326" s="28" t="s">
        <v>137</v>
      </c>
      <c r="J326" s="9" t="s">
        <v>1335</v>
      </c>
      <c r="K326" s="10">
        <v>1</v>
      </c>
      <c r="L326" s="9" t="s">
        <v>1336</v>
      </c>
      <c r="M326" s="9" t="s">
        <v>284</v>
      </c>
      <c r="N326" s="9" t="s">
        <v>31</v>
      </c>
      <c r="O326" s="9" t="s">
        <v>103</v>
      </c>
      <c r="P326" s="9" t="s">
        <v>466</v>
      </c>
      <c r="Q326" s="9" t="s">
        <v>284</v>
      </c>
      <c r="R326" s="19" t="s">
        <v>584</v>
      </c>
      <c r="S326" s="9" t="s">
        <v>541</v>
      </c>
      <c r="T326" s="20" t="s">
        <v>838</v>
      </c>
      <c r="U326" s="17" t="s">
        <v>827</v>
      </c>
      <c r="V326" s="9" t="s">
        <v>1337</v>
      </c>
    </row>
    <row r="327" spans="1:23" hidden="1" x14ac:dyDescent="0.3">
      <c r="A327" s="10" t="s">
        <v>1322</v>
      </c>
      <c r="B327" s="10">
        <v>17</v>
      </c>
      <c r="C327" s="10">
        <v>2</v>
      </c>
      <c r="D327" s="10">
        <v>5</v>
      </c>
      <c r="E327" s="9" t="s">
        <v>1338</v>
      </c>
      <c r="F327" s="10">
        <v>16</v>
      </c>
      <c r="G327" s="9" t="s">
        <v>1339</v>
      </c>
      <c r="H327" s="9" t="s">
        <v>160</v>
      </c>
      <c r="I327" s="9" t="s">
        <v>346</v>
      </c>
      <c r="J327" s="9" t="s">
        <v>1340</v>
      </c>
      <c r="K327" s="10">
        <v>4</v>
      </c>
      <c r="L327" s="5" t="s">
        <v>29</v>
      </c>
      <c r="M327" s="9" t="s">
        <v>1341</v>
      </c>
      <c r="N327" s="9" t="s">
        <v>42</v>
      </c>
      <c r="O327" s="9" t="s">
        <v>103</v>
      </c>
      <c r="P327" s="9" t="s">
        <v>60</v>
      </c>
      <c r="Q327" s="9" t="s">
        <v>1341</v>
      </c>
      <c r="R327" s="19" t="s">
        <v>584</v>
      </c>
      <c r="S327" s="16" t="s">
        <v>1342</v>
      </c>
      <c r="T327" s="20" t="s">
        <v>838</v>
      </c>
      <c r="U327" s="9" t="s">
        <v>512</v>
      </c>
      <c r="V327" s="9" t="s">
        <v>586</v>
      </c>
    </row>
    <row r="328" spans="1:23" hidden="1" x14ac:dyDescent="0.3">
      <c r="A328" s="10" t="s">
        <v>1322</v>
      </c>
      <c r="B328" s="10">
        <v>17</v>
      </c>
      <c r="C328" s="10">
        <v>2</v>
      </c>
      <c r="D328" s="10">
        <v>6</v>
      </c>
      <c r="E328" s="9" t="s">
        <v>1343</v>
      </c>
      <c r="F328" s="10">
        <v>12</v>
      </c>
      <c r="G328" s="9" t="s">
        <v>1344</v>
      </c>
      <c r="H328" s="9" t="s">
        <v>26</v>
      </c>
      <c r="I328" s="28" t="s">
        <v>27</v>
      </c>
      <c r="J328" s="9" t="s">
        <v>1345</v>
      </c>
      <c r="K328" s="10">
        <v>4</v>
      </c>
      <c r="L328" s="5" t="s">
        <v>29</v>
      </c>
      <c r="M328" s="9" t="s">
        <v>284</v>
      </c>
      <c r="N328" s="9" t="s">
        <v>31</v>
      </c>
      <c r="O328" s="9" t="s">
        <v>103</v>
      </c>
      <c r="P328" s="9" t="s">
        <v>60</v>
      </c>
      <c r="Q328" s="9" t="s">
        <v>284</v>
      </c>
      <c r="R328" s="5" t="s">
        <v>29</v>
      </c>
      <c r="S328" s="9" t="s">
        <v>541</v>
      </c>
      <c r="T328" s="20" t="s">
        <v>660</v>
      </c>
      <c r="U328" s="5" t="s">
        <v>29</v>
      </c>
      <c r="V328" s="9" t="s">
        <v>777</v>
      </c>
    </row>
    <row r="329" spans="1:23" hidden="1" x14ac:dyDescent="0.3">
      <c r="A329" s="10" t="s">
        <v>1346</v>
      </c>
      <c r="B329" s="10">
        <v>17</v>
      </c>
      <c r="C329" s="10">
        <v>3</v>
      </c>
      <c r="D329" s="10">
        <v>1</v>
      </c>
      <c r="E329" s="9" t="s">
        <v>1347</v>
      </c>
      <c r="F329" s="10">
        <v>11</v>
      </c>
      <c r="G329" s="9" t="s">
        <v>1348</v>
      </c>
      <c r="H329" s="9" t="s">
        <v>26</v>
      </c>
      <c r="I329" s="28" t="s">
        <v>27</v>
      </c>
      <c r="J329" s="9" t="s">
        <v>1349</v>
      </c>
      <c r="K329" s="10">
        <v>4</v>
      </c>
      <c r="L329" s="9" t="s">
        <v>57</v>
      </c>
      <c r="M329" s="9" t="s">
        <v>1350</v>
      </c>
      <c r="N329" s="9" t="s">
        <v>50</v>
      </c>
      <c r="O329" s="9" t="s">
        <v>157</v>
      </c>
      <c r="P329" s="9" t="s">
        <v>60</v>
      </c>
      <c r="Q329" s="9" t="s">
        <v>1350</v>
      </c>
      <c r="R329" s="5" t="s">
        <v>29</v>
      </c>
      <c r="S329" s="16" t="s">
        <v>1342</v>
      </c>
      <c r="T329" s="20" t="s">
        <v>660</v>
      </c>
      <c r="U329" s="16" t="s">
        <v>921</v>
      </c>
      <c r="V329" s="9" t="s">
        <v>586</v>
      </c>
    </row>
    <row r="330" spans="1:23" hidden="1" x14ac:dyDescent="0.3">
      <c r="A330" s="10" t="s">
        <v>1346</v>
      </c>
      <c r="B330" s="10">
        <v>17</v>
      </c>
      <c r="C330" s="10">
        <v>3</v>
      </c>
      <c r="D330" s="10">
        <v>2</v>
      </c>
      <c r="E330" s="9" t="s">
        <v>1351</v>
      </c>
      <c r="F330" s="10">
        <v>17</v>
      </c>
      <c r="G330" s="9" t="s">
        <v>1352</v>
      </c>
      <c r="H330" s="9" t="s">
        <v>26</v>
      </c>
      <c r="I330" s="28" t="s">
        <v>27</v>
      </c>
      <c r="J330" s="9" t="s">
        <v>1353</v>
      </c>
      <c r="K330" s="10">
        <v>4</v>
      </c>
      <c r="L330" s="9" t="s">
        <v>67</v>
      </c>
      <c r="M330" s="9" t="s">
        <v>284</v>
      </c>
      <c r="N330" s="9" t="s">
        <v>31</v>
      </c>
      <c r="O330" s="9" t="s">
        <v>85</v>
      </c>
      <c r="P330" s="9" t="s">
        <v>60</v>
      </c>
      <c r="Q330" s="9" t="s">
        <v>284</v>
      </c>
      <c r="R330" s="5" t="s">
        <v>29</v>
      </c>
      <c r="S330" s="17" t="s">
        <v>1100</v>
      </c>
      <c r="T330" s="20" t="s">
        <v>660</v>
      </c>
      <c r="U330" s="16" t="s">
        <v>1316</v>
      </c>
      <c r="V330" s="9" t="s">
        <v>586</v>
      </c>
    </row>
    <row r="331" spans="1:23" x14ac:dyDescent="0.3">
      <c r="A331" s="10" t="s">
        <v>1346</v>
      </c>
      <c r="B331" s="10">
        <v>17</v>
      </c>
      <c r="C331" s="10">
        <v>3</v>
      </c>
      <c r="D331" s="10">
        <v>3</v>
      </c>
      <c r="E331" s="9" t="s">
        <v>1354</v>
      </c>
      <c r="F331" s="10">
        <v>27</v>
      </c>
      <c r="G331" s="9" t="s">
        <v>1355</v>
      </c>
      <c r="H331" s="9" t="s">
        <v>956</v>
      </c>
      <c r="I331" s="9" t="s">
        <v>265</v>
      </c>
      <c r="J331" s="9" t="s">
        <v>1356</v>
      </c>
      <c r="K331" s="10">
        <v>2</v>
      </c>
      <c r="L331" s="9" t="s">
        <v>1357</v>
      </c>
      <c r="M331" s="9" t="s">
        <v>1358</v>
      </c>
      <c r="N331" s="9" t="s">
        <v>601</v>
      </c>
      <c r="O331" s="9" t="s">
        <v>78</v>
      </c>
      <c r="P331" s="9" t="s">
        <v>1359</v>
      </c>
      <c r="Q331" s="9" t="s">
        <v>1358</v>
      </c>
      <c r="R331" s="5" t="s">
        <v>29</v>
      </c>
      <c r="S331" s="17" t="s">
        <v>1100</v>
      </c>
      <c r="T331" s="20" t="s">
        <v>838</v>
      </c>
      <c r="U331" s="16" t="s">
        <v>1131</v>
      </c>
      <c r="V331" s="9" t="s">
        <v>586</v>
      </c>
    </row>
    <row r="332" spans="1:23" x14ac:dyDescent="0.3">
      <c r="A332" s="10" t="s">
        <v>1346</v>
      </c>
      <c r="B332" s="10">
        <v>17</v>
      </c>
      <c r="C332" s="10">
        <v>3</v>
      </c>
      <c r="D332" s="10">
        <v>4</v>
      </c>
      <c r="E332" s="9" t="s">
        <v>1360</v>
      </c>
      <c r="F332" s="10">
        <v>14</v>
      </c>
      <c r="G332" s="9" t="s">
        <v>1361</v>
      </c>
      <c r="H332" s="9" t="s">
        <v>956</v>
      </c>
      <c r="I332" s="9" t="s">
        <v>38</v>
      </c>
      <c r="J332" s="9" t="s">
        <v>1362</v>
      </c>
      <c r="K332" s="10">
        <v>3</v>
      </c>
      <c r="L332" s="5" t="s">
        <v>29</v>
      </c>
      <c r="M332" s="9" t="s">
        <v>1363</v>
      </c>
      <c r="N332" s="9" t="s">
        <v>31</v>
      </c>
      <c r="O332" s="9" t="s">
        <v>103</v>
      </c>
      <c r="P332" s="9" t="s">
        <v>60</v>
      </c>
      <c r="Q332" s="9" t="s">
        <v>1363</v>
      </c>
      <c r="R332" s="5" t="s">
        <v>29</v>
      </c>
      <c r="S332" s="9" t="s">
        <v>541</v>
      </c>
      <c r="T332" s="22" t="s">
        <v>1222</v>
      </c>
      <c r="U332" s="16" t="s">
        <v>1131</v>
      </c>
      <c r="V332" s="9" t="s">
        <v>29</v>
      </c>
    </row>
    <row r="333" spans="1:23" hidden="1" x14ac:dyDescent="0.3">
      <c r="A333" s="10" t="s">
        <v>1346</v>
      </c>
      <c r="B333" s="10">
        <v>17</v>
      </c>
      <c r="C333" s="10">
        <v>3</v>
      </c>
      <c r="D333" s="10">
        <v>5</v>
      </c>
      <c r="E333" s="9" t="s">
        <v>1364</v>
      </c>
      <c r="F333" s="10">
        <v>11</v>
      </c>
      <c r="G333" s="9" t="s">
        <v>1365</v>
      </c>
      <c r="H333" s="9" t="s">
        <v>64</v>
      </c>
      <c r="I333" s="28" t="s">
        <v>137</v>
      </c>
      <c r="J333" s="9" t="s">
        <v>1366</v>
      </c>
      <c r="K333" s="10">
        <v>2</v>
      </c>
      <c r="L333" s="9" t="s">
        <v>57</v>
      </c>
      <c r="M333" s="9" t="s">
        <v>1367</v>
      </c>
      <c r="N333" s="9" t="s">
        <v>619</v>
      </c>
      <c r="O333" s="9" t="s">
        <v>157</v>
      </c>
      <c r="P333" s="9" t="s">
        <v>466</v>
      </c>
      <c r="Q333" s="9" t="s">
        <v>1368</v>
      </c>
      <c r="R333" s="5" t="s">
        <v>29</v>
      </c>
      <c r="S333" s="16" t="s">
        <v>511</v>
      </c>
      <c r="T333" s="5" t="s">
        <v>29</v>
      </c>
      <c r="U333" s="16" t="s">
        <v>1369</v>
      </c>
      <c r="V333" s="9" t="s">
        <v>586</v>
      </c>
    </row>
    <row r="334" spans="1:23" hidden="1" x14ac:dyDescent="0.3">
      <c r="A334" s="10" t="s">
        <v>1346</v>
      </c>
      <c r="B334" s="10">
        <v>17</v>
      </c>
      <c r="C334" s="10">
        <v>3</v>
      </c>
      <c r="D334" s="10">
        <v>6</v>
      </c>
      <c r="E334" s="9" t="s">
        <v>1370</v>
      </c>
      <c r="F334" s="10">
        <v>13</v>
      </c>
      <c r="G334" s="9" t="s">
        <v>1371</v>
      </c>
      <c r="H334" s="9" t="s">
        <v>64</v>
      </c>
      <c r="I334" s="28" t="s">
        <v>65</v>
      </c>
      <c r="J334" s="9" t="s">
        <v>1372</v>
      </c>
      <c r="K334" s="10">
        <v>2</v>
      </c>
      <c r="L334" s="9" t="s">
        <v>57</v>
      </c>
      <c r="M334" s="9" t="s">
        <v>724</v>
      </c>
      <c r="N334" s="9" t="s">
        <v>117</v>
      </c>
      <c r="O334" s="9" t="s">
        <v>51</v>
      </c>
      <c r="P334" s="9" t="s">
        <v>466</v>
      </c>
      <c r="Q334" s="9" t="s">
        <v>724</v>
      </c>
      <c r="R334" s="5" t="s">
        <v>29</v>
      </c>
      <c r="S334" s="9" t="s">
        <v>541</v>
      </c>
      <c r="T334" s="20" t="s">
        <v>838</v>
      </c>
      <c r="U334" s="21" t="s">
        <v>628</v>
      </c>
      <c r="V334" s="9" t="s">
        <v>1373</v>
      </c>
    </row>
    <row r="335" spans="1:23" hidden="1" x14ac:dyDescent="0.3">
      <c r="A335" s="5" t="s">
        <v>1374</v>
      </c>
      <c r="B335" s="6">
        <v>18</v>
      </c>
      <c r="C335" s="7">
        <v>1</v>
      </c>
      <c r="D335" s="7">
        <v>1</v>
      </c>
      <c r="E335" s="8" t="s">
        <v>1375</v>
      </c>
      <c r="F335" s="7">
        <v>11</v>
      </c>
      <c r="G335" s="8" t="s">
        <v>1376</v>
      </c>
      <c r="H335" s="8" t="s">
        <v>54</v>
      </c>
      <c r="I335" s="8" t="s">
        <v>82</v>
      </c>
      <c r="J335" s="8" t="s">
        <v>1377</v>
      </c>
      <c r="K335" s="7">
        <v>2</v>
      </c>
      <c r="L335" s="5" t="s">
        <v>57</v>
      </c>
      <c r="M335" s="11" t="s">
        <v>284</v>
      </c>
      <c r="N335" s="7" t="s">
        <v>31</v>
      </c>
      <c r="O335" s="8" t="s">
        <v>43</v>
      </c>
      <c r="P335" s="11" t="s">
        <v>86</v>
      </c>
      <c r="Q335" s="9" t="s">
        <v>87</v>
      </c>
      <c r="R335" s="19" t="s">
        <v>584</v>
      </c>
      <c r="S335" s="17" t="s">
        <v>520</v>
      </c>
      <c r="T335" s="20" t="s">
        <v>838</v>
      </c>
      <c r="U335" s="5" t="s">
        <v>29</v>
      </c>
      <c r="V335" s="5" t="s">
        <v>29</v>
      </c>
      <c r="W335" s="8"/>
    </row>
    <row r="336" spans="1:23" hidden="1" x14ac:dyDescent="0.3">
      <c r="A336" s="5" t="s">
        <v>1374</v>
      </c>
      <c r="B336" s="6">
        <v>18</v>
      </c>
      <c r="C336" s="7">
        <v>1</v>
      </c>
      <c r="D336" s="7">
        <v>2</v>
      </c>
      <c r="E336" s="8" t="s">
        <v>1378</v>
      </c>
      <c r="F336" s="7">
        <v>11</v>
      </c>
      <c r="G336" s="8" t="s">
        <v>1379</v>
      </c>
      <c r="H336" s="8" t="s">
        <v>406</v>
      </c>
      <c r="I336" s="8" t="s">
        <v>917</v>
      </c>
      <c r="J336" s="8" t="s">
        <v>1380</v>
      </c>
      <c r="K336" s="7">
        <v>2</v>
      </c>
      <c r="L336" s="5" t="s">
        <v>57</v>
      </c>
      <c r="M336" s="11" t="s">
        <v>1381</v>
      </c>
      <c r="N336" s="7" t="s">
        <v>123</v>
      </c>
      <c r="O336" s="8" t="s">
        <v>43</v>
      </c>
      <c r="P336" s="11" t="s">
        <v>1382</v>
      </c>
      <c r="Q336" s="8" t="s">
        <v>1383</v>
      </c>
      <c r="R336" s="5" t="s">
        <v>29</v>
      </c>
      <c r="S336" s="16" t="s">
        <v>511</v>
      </c>
      <c r="T336" s="20" t="s">
        <v>660</v>
      </c>
      <c r="U336" s="17" t="s">
        <v>827</v>
      </c>
      <c r="V336" s="8" t="s">
        <v>1384</v>
      </c>
      <c r="W336" s="8"/>
    </row>
    <row r="337" spans="1:23" hidden="1" x14ac:dyDescent="0.3">
      <c r="A337" s="5" t="s">
        <v>1374</v>
      </c>
      <c r="B337" s="6">
        <v>18</v>
      </c>
      <c r="C337" s="7">
        <v>1</v>
      </c>
      <c r="D337" s="7">
        <v>3</v>
      </c>
      <c r="E337" s="8" t="s">
        <v>1385</v>
      </c>
      <c r="F337" s="7">
        <v>12</v>
      </c>
      <c r="G337" s="8" t="s">
        <v>1386</v>
      </c>
      <c r="H337" s="8" t="s">
        <v>26</v>
      </c>
      <c r="I337" s="8" t="s">
        <v>27</v>
      </c>
      <c r="J337" s="8" t="s">
        <v>1387</v>
      </c>
      <c r="K337" s="7">
        <v>3</v>
      </c>
      <c r="L337" s="5" t="s">
        <v>57</v>
      </c>
      <c r="M337" s="11" t="s">
        <v>1350</v>
      </c>
      <c r="N337" s="7" t="s">
        <v>50</v>
      </c>
      <c r="O337" s="8" t="s">
        <v>51</v>
      </c>
      <c r="P337" s="11" t="s">
        <v>1388</v>
      </c>
      <c r="Q337" s="8" t="s">
        <v>1350</v>
      </c>
      <c r="R337" s="5" t="s">
        <v>29</v>
      </c>
      <c r="S337" s="8" t="s">
        <v>541</v>
      </c>
      <c r="T337" s="20" t="s">
        <v>660</v>
      </c>
      <c r="U337" s="8" t="s">
        <v>777</v>
      </c>
      <c r="V337" s="8" t="s">
        <v>586</v>
      </c>
      <c r="W337" s="8"/>
    </row>
    <row r="338" spans="1:23" hidden="1" x14ac:dyDescent="0.3">
      <c r="A338" s="5" t="s">
        <v>1374</v>
      </c>
      <c r="B338" s="6">
        <v>18</v>
      </c>
      <c r="C338" s="7">
        <v>1</v>
      </c>
      <c r="D338" s="7">
        <v>4</v>
      </c>
      <c r="E338" s="8" t="s">
        <v>1389</v>
      </c>
      <c r="F338" s="7">
        <v>14</v>
      </c>
      <c r="G338" s="8" t="s">
        <v>1390</v>
      </c>
      <c r="H338" s="8" t="s">
        <v>406</v>
      </c>
      <c r="I338" s="9" t="s">
        <v>326</v>
      </c>
      <c r="J338" s="8" t="s">
        <v>1391</v>
      </c>
      <c r="K338" s="7">
        <v>2</v>
      </c>
      <c r="L338" s="5" t="s">
        <v>57</v>
      </c>
      <c r="M338" s="11" t="s">
        <v>1392</v>
      </c>
      <c r="N338" s="7" t="s">
        <v>1393</v>
      </c>
      <c r="O338" s="8" t="s">
        <v>157</v>
      </c>
      <c r="P338" s="11" t="s">
        <v>86</v>
      </c>
      <c r="Q338" s="8" t="s">
        <v>1392</v>
      </c>
      <c r="R338" s="5" t="s">
        <v>29</v>
      </c>
      <c r="S338" s="16" t="s">
        <v>891</v>
      </c>
      <c r="T338" s="22" t="s">
        <v>759</v>
      </c>
      <c r="U338" s="5" t="s">
        <v>29</v>
      </c>
      <c r="V338" s="5" t="s">
        <v>29</v>
      </c>
      <c r="W338" s="8"/>
    </row>
    <row r="339" spans="1:23" hidden="1" x14ac:dyDescent="0.3">
      <c r="A339" s="5" t="s">
        <v>1374</v>
      </c>
      <c r="B339" s="6">
        <v>18</v>
      </c>
      <c r="C339" s="7">
        <v>1</v>
      </c>
      <c r="D339" s="7">
        <v>5</v>
      </c>
      <c r="E339" s="8" t="s">
        <v>1394</v>
      </c>
      <c r="F339" s="7">
        <v>13</v>
      </c>
      <c r="G339" s="8" t="s">
        <v>1395</v>
      </c>
      <c r="H339" s="8" t="s">
        <v>406</v>
      </c>
      <c r="I339" s="8" t="s">
        <v>917</v>
      </c>
      <c r="J339" s="8" t="s">
        <v>1396</v>
      </c>
      <c r="K339" s="7">
        <v>2</v>
      </c>
      <c r="L339" s="5" t="s">
        <v>57</v>
      </c>
      <c r="M339" s="11" t="s">
        <v>1381</v>
      </c>
      <c r="N339" s="7" t="s">
        <v>123</v>
      </c>
      <c r="O339" s="8" t="s">
        <v>43</v>
      </c>
      <c r="P339" s="11" t="s">
        <v>1382</v>
      </c>
      <c r="Q339" s="8" t="s">
        <v>1383</v>
      </c>
      <c r="R339" s="5" t="s">
        <v>29</v>
      </c>
      <c r="S339" s="5" t="s">
        <v>29</v>
      </c>
      <c r="T339" s="5" t="s">
        <v>29</v>
      </c>
      <c r="U339" s="5" t="s">
        <v>29</v>
      </c>
      <c r="V339" s="5" t="s">
        <v>29</v>
      </c>
      <c r="W339" s="8"/>
    </row>
    <row r="340" spans="1:23" hidden="1" x14ac:dyDescent="0.3">
      <c r="A340" s="5" t="s">
        <v>1397</v>
      </c>
      <c r="B340" s="6">
        <v>18</v>
      </c>
      <c r="C340" s="7">
        <v>2</v>
      </c>
      <c r="D340" s="7">
        <v>1</v>
      </c>
      <c r="E340" s="8" t="s">
        <v>1398</v>
      </c>
      <c r="F340" s="7">
        <v>12</v>
      </c>
      <c r="G340" s="8" t="s">
        <v>1399</v>
      </c>
      <c r="H340" s="8" t="s">
        <v>26</v>
      </c>
      <c r="I340" s="8" t="s">
        <v>27</v>
      </c>
      <c r="J340" s="8" t="s">
        <v>1400</v>
      </c>
      <c r="K340" s="7">
        <v>4</v>
      </c>
      <c r="L340" s="5" t="s">
        <v>57</v>
      </c>
      <c r="M340" s="11" t="s">
        <v>1368</v>
      </c>
      <c r="N340" s="7" t="s">
        <v>619</v>
      </c>
      <c r="O340" s="8" t="s">
        <v>43</v>
      </c>
      <c r="P340" s="11" t="s">
        <v>86</v>
      </c>
      <c r="Q340" s="9" t="s">
        <v>87</v>
      </c>
      <c r="R340" s="5" t="s">
        <v>29</v>
      </c>
      <c r="S340" s="5" t="s">
        <v>29</v>
      </c>
      <c r="T340" s="5" t="s">
        <v>29</v>
      </c>
      <c r="U340" s="5" t="s">
        <v>29</v>
      </c>
      <c r="V340" s="8" t="s">
        <v>586</v>
      </c>
      <c r="W340" s="8"/>
    </row>
    <row r="341" spans="1:23" hidden="1" x14ac:dyDescent="0.3">
      <c r="A341" s="5" t="s">
        <v>1397</v>
      </c>
      <c r="B341" s="6">
        <v>18</v>
      </c>
      <c r="C341" s="7">
        <v>2</v>
      </c>
      <c r="D341" s="7">
        <v>2</v>
      </c>
      <c r="E341" s="8" t="s">
        <v>1401</v>
      </c>
      <c r="F341" s="7">
        <v>11</v>
      </c>
      <c r="G341" s="8" t="s">
        <v>1402</v>
      </c>
      <c r="H341" s="8" t="s">
        <v>54</v>
      </c>
      <c r="I341" s="8" t="s">
        <v>82</v>
      </c>
      <c r="J341" s="8" t="s">
        <v>1403</v>
      </c>
      <c r="K341" s="7">
        <v>3</v>
      </c>
      <c r="L341" s="5" t="s">
        <v>57</v>
      </c>
      <c r="M341" s="11" t="s">
        <v>1404</v>
      </c>
      <c r="N341" s="7" t="s">
        <v>601</v>
      </c>
      <c r="O341" s="8" t="s">
        <v>43</v>
      </c>
      <c r="P341" s="11" t="s">
        <v>86</v>
      </c>
      <c r="Q341" s="9" t="s">
        <v>87</v>
      </c>
      <c r="R341" s="8" t="s">
        <v>1405</v>
      </c>
      <c r="S341" s="5" t="s">
        <v>29</v>
      </c>
      <c r="T341" s="5" t="s">
        <v>29</v>
      </c>
      <c r="U341" s="5" t="s">
        <v>29</v>
      </c>
      <c r="V341" s="8" t="s">
        <v>586</v>
      </c>
      <c r="W341" s="8"/>
    </row>
    <row r="342" spans="1:23" hidden="1" x14ac:dyDescent="0.3">
      <c r="A342" s="5" t="s">
        <v>1397</v>
      </c>
      <c r="B342" s="6">
        <v>18</v>
      </c>
      <c r="C342" s="7">
        <v>2</v>
      </c>
      <c r="D342" s="7">
        <v>3</v>
      </c>
      <c r="E342" s="8" t="s">
        <v>1406</v>
      </c>
      <c r="F342" s="7">
        <v>13</v>
      </c>
      <c r="G342" s="8" t="s">
        <v>1407</v>
      </c>
      <c r="H342" s="8" t="s">
        <v>54</v>
      </c>
      <c r="I342" s="8" t="s">
        <v>82</v>
      </c>
      <c r="J342" s="8" t="s">
        <v>444</v>
      </c>
      <c r="K342" s="7">
        <v>5</v>
      </c>
      <c r="L342" s="5" t="s">
        <v>57</v>
      </c>
      <c r="M342" s="11" t="s">
        <v>93</v>
      </c>
      <c r="N342" s="7" t="s">
        <v>31</v>
      </c>
      <c r="O342" s="8" t="s">
        <v>43</v>
      </c>
      <c r="P342" s="11" t="s">
        <v>466</v>
      </c>
      <c r="Q342" s="8" t="s">
        <v>355</v>
      </c>
      <c r="R342" s="5" t="s">
        <v>29</v>
      </c>
      <c r="S342" s="8" t="s">
        <v>541</v>
      </c>
      <c r="T342" s="20" t="s">
        <v>660</v>
      </c>
      <c r="U342" s="17" t="s">
        <v>661</v>
      </c>
      <c r="V342" s="5" t="s">
        <v>29</v>
      </c>
      <c r="W342" s="8"/>
    </row>
    <row r="343" spans="1:23" hidden="1" x14ac:dyDescent="0.3">
      <c r="A343" s="5" t="s">
        <v>1397</v>
      </c>
      <c r="B343" s="6">
        <v>18</v>
      </c>
      <c r="C343" s="7">
        <v>2</v>
      </c>
      <c r="D343" s="7">
        <v>4</v>
      </c>
      <c r="E343" s="8" t="s">
        <v>1408</v>
      </c>
      <c r="F343" s="7">
        <v>13</v>
      </c>
      <c r="G343" s="8" t="s">
        <v>1409</v>
      </c>
      <c r="H343" s="8" t="s">
        <v>54</v>
      </c>
      <c r="I343" s="8" t="s">
        <v>96</v>
      </c>
      <c r="J343" s="8" t="s">
        <v>1410</v>
      </c>
      <c r="K343" s="7">
        <v>3</v>
      </c>
      <c r="L343" s="5" t="s">
        <v>174</v>
      </c>
      <c r="M343" s="11" t="s">
        <v>288</v>
      </c>
      <c r="N343" s="7" t="s">
        <v>50</v>
      </c>
      <c r="O343" s="9" t="s">
        <v>103</v>
      </c>
      <c r="P343" s="11" t="s">
        <v>60</v>
      </c>
      <c r="Q343" s="8" t="s">
        <v>288</v>
      </c>
      <c r="R343" s="5" t="s">
        <v>29</v>
      </c>
      <c r="S343" s="8" t="s">
        <v>541</v>
      </c>
      <c r="T343" s="20" t="s">
        <v>660</v>
      </c>
      <c r="U343" s="8" t="s">
        <v>777</v>
      </c>
      <c r="V343" s="8" t="s">
        <v>586</v>
      </c>
      <c r="W343" s="8"/>
    </row>
    <row r="344" spans="1:23" hidden="1" x14ac:dyDescent="0.3">
      <c r="A344" s="5" t="s">
        <v>1397</v>
      </c>
      <c r="B344" s="6">
        <v>18</v>
      </c>
      <c r="C344" s="7">
        <v>2</v>
      </c>
      <c r="D344" s="7">
        <v>5</v>
      </c>
      <c r="E344" s="8" t="s">
        <v>1411</v>
      </c>
      <c r="F344" s="7">
        <v>16</v>
      </c>
      <c r="G344" s="8" t="s">
        <v>1412</v>
      </c>
      <c r="H344" s="8" t="s">
        <v>26</v>
      </c>
      <c r="I344" s="8" t="s">
        <v>27</v>
      </c>
      <c r="J344" s="8" t="s">
        <v>1413</v>
      </c>
      <c r="K344" s="7">
        <v>5</v>
      </c>
      <c r="L344" s="5" t="s">
        <v>174</v>
      </c>
      <c r="M344" s="11" t="s">
        <v>1350</v>
      </c>
      <c r="N344" s="7" t="s">
        <v>50</v>
      </c>
      <c r="O344" s="8" t="s">
        <v>51</v>
      </c>
      <c r="P344" s="11" t="s">
        <v>1414</v>
      </c>
      <c r="Q344" s="8" t="s">
        <v>1350</v>
      </c>
      <c r="R344" s="5" t="s">
        <v>29</v>
      </c>
      <c r="S344" s="8" t="s">
        <v>541</v>
      </c>
      <c r="T344" s="5" t="s">
        <v>29</v>
      </c>
      <c r="U344" s="8" t="s">
        <v>1146</v>
      </c>
      <c r="V344" s="8" t="s">
        <v>586</v>
      </c>
      <c r="W344" s="8"/>
    </row>
    <row r="345" spans="1:23" x14ac:dyDescent="0.3">
      <c r="A345" s="5" t="s">
        <v>1397</v>
      </c>
      <c r="B345" s="6">
        <v>18</v>
      </c>
      <c r="C345" s="7">
        <v>2</v>
      </c>
      <c r="D345" s="7">
        <v>6</v>
      </c>
      <c r="E345" s="8" t="s">
        <v>1415</v>
      </c>
      <c r="F345" s="7">
        <v>13</v>
      </c>
      <c r="G345" s="8" t="s">
        <v>1416</v>
      </c>
      <c r="H345" s="9" t="s">
        <v>956</v>
      </c>
      <c r="I345" s="8" t="s">
        <v>38</v>
      </c>
      <c r="J345" s="8" t="s">
        <v>1417</v>
      </c>
      <c r="K345" s="7">
        <v>2</v>
      </c>
      <c r="L345" s="5" t="s">
        <v>57</v>
      </c>
      <c r="M345" s="11" t="s">
        <v>1418</v>
      </c>
      <c r="N345" s="7" t="s">
        <v>518</v>
      </c>
      <c r="O345" s="8" t="s">
        <v>157</v>
      </c>
      <c r="P345" s="11" t="s">
        <v>60</v>
      </c>
      <c r="Q345" s="8" t="s">
        <v>517</v>
      </c>
      <c r="R345" s="5" t="s">
        <v>29</v>
      </c>
      <c r="S345" s="8" t="s">
        <v>541</v>
      </c>
      <c r="T345" s="20" t="s">
        <v>660</v>
      </c>
      <c r="U345" s="5" t="s">
        <v>29</v>
      </c>
      <c r="V345" s="5" t="s">
        <v>29</v>
      </c>
      <c r="W345" s="8"/>
    </row>
    <row r="346" spans="1:23" hidden="1" x14ac:dyDescent="0.3">
      <c r="A346" s="5" t="s">
        <v>1419</v>
      </c>
      <c r="B346" s="6">
        <v>18</v>
      </c>
      <c r="C346" s="7">
        <v>3</v>
      </c>
      <c r="D346" s="7">
        <v>1</v>
      </c>
      <c r="E346" s="8" t="s">
        <v>1420</v>
      </c>
      <c r="F346" s="7">
        <v>11</v>
      </c>
      <c r="G346" s="8" t="s">
        <v>1421</v>
      </c>
      <c r="H346" s="8" t="s">
        <v>233</v>
      </c>
      <c r="I346" s="8" t="s">
        <v>141</v>
      </c>
      <c r="J346" s="8" t="s">
        <v>1422</v>
      </c>
      <c r="K346" s="7">
        <v>3</v>
      </c>
      <c r="L346" s="5" t="s">
        <v>174</v>
      </c>
      <c r="M346" s="11" t="s">
        <v>175</v>
      </c>
      <c r="N346" s="7" t="s">
        <v>50</v>
      </c>
      <c r="O346" s="8" t="s">
        <v>176</v>
      </c>
      <c r="P346" s="11" t="s">
        <v>60</v>
      </c>
      <c r="Q346" s="8" t="s">
        <v>175</v>
      </c>
      <c r="R346" s="19" t="s">
        <v>584</v>
      </c>
      <c r="S346" s="8" t="s">
        <v>541</v>
      </c>
      <c r="T346" s="20" t="s">
        <v>838</v>
      </c>
      <c r="U346" s="17" t="s">
        <v>661</v>
      </c>
      <c r="V346" s="5" t="s">
        <v>29</v>
      </c>
      <c r="W346" s="8"/>
    </row>
    <row r="347" spans="1:23" hidden="1" x14ac:dyDescent="0.3">
      <c r="A347" s="5" t="s">
        <v>1419</v>
      </c>
      <c r="B347" s="6">
        <v>18</v>
      </c>
      <c r="C347" s="7">
        <v>3</v>
      </c>
      <c r="D347" s="7">
        <v>2</v>
      </c>
      <c r="E347" s="8" t="s">
        <v>1423</v>
      </c>
      <c r="F347" s="7">
        <v>11</v>
      </c>
      <c r="G347" s="8" t="s">
        <v>1424</v>
      </c>
      <c r="H347" s="8" t="s">
        <v>233</v>
      </c>
      <c r="I347" s="8" t="s">
        <v>82</v>
      </c>
      <c r="J347" s="8" t="s">
        <v>1425</v>
      </c>
      <c r="K347" s="7">
        <v>4</v>
      </c>
      <c r="L347" s="9" t="s">
        <v>1336</v>
      </c>
      <c r="M347" s="11" t="s">
        <v>73</v>
      </c>
      <c r="N347" s="7" t="s">
        <v>31</v>
      </c>
      <c r="O347" s="9" t="s">
        <v>103</v>
      </c>
      <c r="P347" s="11" t="s">
        <v>60</v>
      </c>
      <c r="Q347" s="15" t="s">
        <v>73</v>
      </c>
      <c r="R347" s="5" t="s">
        <v>29</v>
      </c>
      <c r="S347" s="8" t="s">
        <v>541</v>
      </c>
      <c r="T347" s="20" t="s">
        <v>838</v>
      </c>
      <c r="U347" s="17" t="s">
        <v>661</v>
      </c>
      <c r="V347" s="5" t="s">
        <v>29</v>
      </c>
      <c r="W347" s="8"/>
    </row>
    <row r="348" spans="1:23" hidden="1" x14ac:dyDescent="0.3">
      <c r="A348" s="5" t="s">
        <v>1419</v>
      </c>
      <c r="B348" s="6">
        <v>18</v>
      </c>
      <c r="C348" s="7">
        <v>3</v>
      </c>
      <c r="D348" s="7">
        <v>3</v>
      </c>
      <c r="E348" s="8" t="s">
        <v>1426</v>
      </c>
      <c r="F348" s="7">
        <v>13</v>
      </c>
      <c r="G348" s="8" t="s">
        <v>1427</v>
      </c>
      <c r="H348" s="8" t="s">
        <v>406</v>
      </c>
      <c r="I348" s="8" t="s">
        <v>917</v>
      </c>
      <c r="J348" s="8" t="s">
        <v>1349</v>
      </c>
      <c r="K348" s="7">
        <v>3</v>
      </c>
      <c r="L348" s="5" t="s">
        <v>57</v>
      </c>
      <c r="M348" s="11" t="s">
        <v>1428</v>
      </c>
      <c r="N348" s="7" t="s">
        <v>502</v>
      </c>
      <c r="O348" s="8" t="s">
        <v>157</v>
      </c>
      <c r="P348" s="11" t="s">
        <v>60</v>
      </c>
      <c r="Q348" s="8" t="s">
        <v>1350</v>
      </c>
      <c r="R348" s="5" t="s">
        <v>29</v>
      </c>
      <c r="S348" s="8" t="s">
        <v>541</v>
      </c>
      <c r="T348" s="20" t="s">
        <v>660</v>
      </c>
      <c r="U348" s="5" t="s">
        <v>29</v>
      </c>
      <c r="V348" s="5" t="s">
        <v>29</v>
      </c>
      <c r="W348" s="8"/>
    </row>
    <row r="349" spans="1:23" hidden="1" x14ac:dyDescent="0.3">
      <c r="A349" s="5" t="s">
        <v>1419</v>
      </c>
      <c r="B349" s="6">
        <v>18</v>
      </c>
      <c r="C349" s="7">
        <v>3</v>
      </c>
      <c r="D349" s="7">
        <v>4</v>
      </c>
      <c r="E349" s="8" t="s">
        <v>1429</v>
      </c>
      <c r="F349" s="7">
        <v>12</v>
      </c>
      <c r="G349" s="8" t="s">
        <v>1430</v>
      </c>
      <c r="H349" s="8" t="s">
        <v>233</v>
      </c>
      <c r="I349" s="8" t="s">
        <v>141</v>
      </c>
      <c r="J349" s="8" t="s">
        <v>1431</v>
      </c>
      <c r="K349" s="7">
        <v>4</v>
      </c>
      <c r="L349" s="5" t="s">
        <v>67</v>
      </c>
      <c r="M349" s="11" t="s">
        <v>1432</v>
      </c>
      <c r="N349" s="7" t="s">
        <v>117</v>
      </c>
      <c r="O349" s="8" t="s">
        <v>85</v>
      </c>
      <c r="P349" s="11" t="s">
        <v>423</v>
      </c>
      <c r="Q349" s="8" t="s">
        <v>1432</v>
      </c>
      <c r="R349" s="5" t="s">
        <v>29</v>
      </c>
      <c r="S349" s="8" t="s">
        <v>541</v>
      </c>
      <c r="T349" s="20" t="s">
        <v>660</v>
      </c>
      <c r="U349" s="8" t="s">
        <v>777</v>
      </c>
      <c r="V349" s="8" t="s">
        <v>586</v>
      </c>
      <c r="W349" s="8"/>
    </row>
    <row r="350" spans="1:23" hidden="1" x14ac:dyDescent="0.3">
      <c r="A350" s="5" t="s">
        <v>1419</v>
      </c>
      <c r="B350" s="6">
        <v>18</v>
      </c>
      <c r="C350" s="7">
        <v>3</v>
      </c>
      <c r="D350" s="7">
        <v>5</v>
      </c>
      <c r="E350" s="8" t="s">
        <v>1433</v>
      </c>
      <c r="F350" s="7">
        <v>13</v>
      </c>
      <c r="G350" s="8" t="s">
        <v>1434</v>
      </c>
      <c r="H350" s="8" t="s">
        <v>64</v>
      </c>
      <c r="I350" s="8" t="s">
        <v>65</v>
      </c>
      <c r="J350" s="8" t="s">
        <v>1435</v>
      </c>
      <c r="K350" s="7">
        <v>4</v>
      </c>
      <c r="L350" s="5" t="s">
        <v>1436</v>
      </c>
      <c r="M350" s="11" t="s">
        <v>1220</v>
      </c>
      <c r="N350" s="7" t="s">
        <v>1221</v>
      </c>
      <c r="O350" s="8" t="s">
        <v>85</v>
      </c>
      <c r="P350" s="11" t="s">
        <v>60</v>
      </c>
      <c r="Q350" s="8" t="s">
        <v>1220</v>
      </c>
      <c r="R350" s="5" t="s">
        <v>29</v>
      </c>
      <c r="S350" s="8" t="s">
        <v>541</v>
      </c>
      <c r="T350" s="20" t="s">
        <v>660</v>
      </c>
      <c r="U350" s="17" t="s">
        <v>661</v>
      </c>
      <c r="V350" s="5" t="s">
        <v>29</v>
      </c>
      <c r="W350" s="8"/>
    </row>
    <row r="351" spans="1:23" hidden="1" x14ac:dyDescent="0.3">
      <c r="A351" s="5" t="s">
        <v>1419</v>
      </c>
      <c r="B351" s="6">
        <v>18</v>
      </c>
      <c r="C351" s="7">
        <v>3</v>
      </c>
      <c r="D351" s="7">
        <v>6</v>
      </c>
      <c r="E351" s="8" t="s">
        <v>1437</v>
      </c>
      <c r="F351" s="7">
        <v>14</v>
      </c>
      <c r="G351" s="8" t="s">
        <v>1438</v>
      </c>
      <c r="H351" s="8" t="s">
        <v>26</v>
      </c>
      <c r="I351" s="8" t="s">
        <v>1439</v>
      </c>
      <c r="J351" s="8" t="s">
        <v>1440</v>
      </c>
      <c r="K351" s="7">
        <v>1</v>
      </c>
      <c r="L351" s="5" t="s">
        <v>57</v>
      </c>
      <c r="M351" s="11" t="s">
        <v>1441</v>
      </c>
      <c r="N351" s="7" t="s">
        <v>1442</v>
      </c>
      <c r="O351" s="8" t="s">
        <v>43</v>
      </c>
      <c r="P351" s="11" t="s">
        <v>466</v>
      </c>
      <c r="Q351" s="8" t="s">
        <v>1443</v>
      </c>
      <c r="R351" s="19" t="s">
        <v>1246</v>
      </c>
      <c r="S351" s="5" t="s">
        <v>29</v>
      </c>
      <c r="T351" s="5" t="s">
        <v>29</v>
      </c>
      <c r="U351" s="5" t="s">
        <v>29</v>
      </c>
      <c r="V351" s="5" t="s">
        <v>29</v>
      </c>
      <c r="W351" s="8"/>
    </row>
    <row r="352" spans="1:23" hidden="1" x14ac:dyDescent="0.3">
      <c r="A352" s="5" t="s">
        <v>1419</v>
      </c>
      <c r="B352" s="6">
        <v>18</v>
      </c>
      <c r="C352" s="7">
        <v>3</v>
      </c>
      <c r="D352" s="7">
        <v>7</v>
      </c>
      <c r="E352" s="8" t="s">
        <v>1444</v>
      </c>
      <c r="F352" s="7">
        <v>11</v>
      </c>
      <c r="G352" s="8" t="s">
        <v>1445</v>
      </c>
      <c r="H352" s="8" t="s">
        <v>26</v>
      </c>
      <c r="I352" s="8" t="s">
        <v>27</v>
      </c>
      <c r="J352" s="8" t="s">
        <v>1446</v>
      </c>
      <c r="K352" s="7">
        <v>3</v>
      </c>
      <c r="L352" s="5" t="s">
        <v>29</v>
      </c>
      <c r="M352" s="11" t="s">
        <v>288</v>
      </c>
      <c r="N352" s="7" t="s">
        <v>50</v>
      </c>
      <c r="O352" s="9" t="s">
        <v>103</v>
      </c>
      <c r="P352" s="11" t="s">
        <v>60</v>
      </c>
      <c r="Q352" s="8" t="s">
        <v>288</v>
      </c>
      <c r="R352" s="5" t="s">
        <v>29</v>
      </c>
      <c r="S352" s="8" t="s">
        <v>541</v>
      </c>
      <c r="T352" s="20" t="s">
        <v>660</v>
      </c>
      <c r="U352" s="8" t="s">
        <v>777</v>
      </c>
      <c r="V352" s="8" t="s">
        <v>586</v>
      </c>
      <c r="W352" s="8"/>
    </row>
    <row r="353" spans="1:23" hidden="1" x14ac:dyDescent="0.3">
      <c r="A353" s="5" t="s">
        <v>1447</v>
      </c>
      <c r="B353" s="6">
        <v>19</v>
      </c>
      <c r="C353" s="7">
        <v>1</v>
      </c>
      <c r="D353" s="7">
        <v>1</v>
      </c>
      <c r="E353" s="8" t="s">
        <v>1448</v>
      </c>
      <c r="F353" s="7">
        <v>13</v>
      </c>
      <c r="G353" s="8" t="s">
        <v>1449</v>
      </c>
      <c r="H353" s="8" t="s">
        <v>54</v>
      </c>
      <c r="I353" s="8" t="s">
        <v>82</v>
      </c>
      <c r="J353" s="8" t="s">
        <v>1450</v>
      </c>
      <c r="K353" s="7">
        <v>4</v>
      </c>
      <c r="L353" s="5" t="s">
        <v>57</v>
      </c>
      <c r="M353" s="11" t="s">
        <v>170</v>
      </c>
      <c r="N353" s="7" t="s">
        <v>59</v>
      </c>
      <c r="O353" s="8" t="s">
        <v>157</v>
      </c>
      <c r="P353" s="11" t="s">
        <v>60</v>
      </c>
      <c r="Q353" s="8" t="s">
        <v>170</v>
      </c>
      <c r="R353" s="5" t="s">
        <v>29</v>
      </c>
      <c r="S353" s="5" t="s">
        <v>29</v>
      </c>
      <c r="T353" s="20" t="s">
        <v>838</v>
      </c>
      <c r="U353" s="17" t="s">
        <v>661</v>
      </c>
      <c r="V353" s="5" t="s">
        <v>29</v>
      </c>
      <c r="W353" s="8"/>
    </row>
    <row r="354" spans="1:23" hidden="1" x14ac:dyDescent="0.3">
      <c r="A354" s="5" t="s">
        <v>1447</v>
      </c>
      <c r="B354" s="6">
        <v>19</v>
      </c>
      <c r="C354" s="7">
        <v>1</v>
      </c>
      <c r="D354" s="7">
        <v>2</v>
      </c>
      <c r="E354" s="8" t="s">
        <v>1451</v>
      </c>
      <c r="F354" s="7">
        <v>10</v>
      </c>
      <c r="G354" s="8" t="s">
        <v>1452</v>
      </c>
      <c r="H354" s="8" t="s">
        <v>54</v>
      </c>
      <c r="I354" s="8" t="s">
        <v>141</v>
      </c>
      <c r="J354" s="8" t="s">
        <v>1453</v>
      </c>
      <c r="K354" s="7">
        <v>5</v>
      </c>
      <c r="L354" s="5" t="s">
        <v>29</v>
      </c>
      <c r="M354" s="11" t="s">
        <v>1368</v>
      </c>
      <c r="N354" s="7" t="s">
        <v>619</v>
      </c>
      <c r="O354" s="9" t="s">
        <v>103</v>
      </c>
      <c r="P354" s="11" t="s">
        <v>60</v>
      </c>
      <c r="Q354" s="8" t="s">
        <v>1368</v>
      </c>
      <c r="R354" s="5" t="s">
        <v>29</v>
      </c>
      <c r="S354" s="8" t="s">
        <v>541</v>
      </c>
      <c r="T354" s="20" t="s">
        <v>838</v>
      </c>
      <c r="U354" s="17" t="s">
        <v>661</v>
      </c>
      <c r="V354" s="5" t="s">
        <v>29</v>
      </c>
      <c r="W354" s="8"/>
    </row>
    <row r="355" spans="1:23" hidden="1" x14ac:dyDescent="0.3">
      <c r="A355" s="5" t="s">
        <v>1447</v>
      </c>
      <c r="B355" s="6">
        <v>19</v>
      </c>
      <c r="C355" s="7">
        <v>1</v>
      </c>
      <c r="D355" s="7">
        <v>3</v>
      </c>
      <c r="E355" s="8" t="s">
        <v>1454</v>
      </c>
      <c r="F355" s="7">
        <v>14</v>
      </c>
      <c r="G355" s="8" t="s">
        <v>1455</v>
      </c>
      <c r="H355" s="8" t="s">
        <v>26</v>
      </c>
      <c r="I355" s="8" t="s">
        <v>27</v>
      </c>
      <c r="J355" s="8" t="s">
        <v>1456</v>
      </c>
      <c r="K355" s="7">
        <v>3</v>
      </c>
      <c r="L355" s="5" t="s">
        <v>174</v>
      </c>
      <c r="M355" s="11" t="s">
        <v>175</v>
      </c>
      <c r="N355" s="7" t="s">
        <v>50</v>
      </c>
      <c r="O355" s="8" t="s">
        <v>51</v>
      </c>
      <c r="P355" s="11" t="s">
        <v>92</v>
      </c>
      <c r="Q355" s="8" t="s">
        <v>175</v>
      </c>
      <c r="R355" s="5" t="s">
        <v>29</v>
      </c>
      <c r="S355" s="5" t="s">
        <v>29</v>
      </c>
      <c r="T355" s="20" t="s">
        <v>660</v>
      </c>
      <c r="U355" s="16" t="s">
        <v>921</v>
      </c>
      <c r="V355" s="8" t="s">
        <v>586</v>
      </c>
      <c r="W355" s="8"/>
    </row>
    <row r="356" spans="1:23" hidden="1" x14ac:dyDescent="0.3">
      <c r="A356" s="5" t="s">
        <v>1447</v>
      </c>
      <c r="B356" s="6">
        <v>19</v>
      </c>
      <c r="C356" s="7">
        <v>1</v>
      </c>
      <c r="D356" s="7">
        <v>4</v>
      </c>
      <c r="E356" s="8" t="s">
        <v>1457</v>
      </c>
      <c r="F356" s="7">
        <v>13</v>
      </c>
      <c r="G356" s="8" t="s">
        <v>1458</v>
      </c>
      <c r="H356" s="8" t="s">
        <v>160</v>
      </c>
      <c r="I356" s="9" t="s">
        <v>161</v>
      </c>
      <c r="J356" s="8" t="s">
        <v>1459</v>
      </c>
      <c r="K356" s="7">
        <v>3</v>
      </c>
      <c r="L356" s="5" t="s">
        <v>57</v>
      </c>
      <c r="M356" s="11" t="s">
        <v>1460</v>
      </c>
      <c r="N356" s="7" t="s">
        <v>31</v>
      </c>
      <c r="O356" s="8" t="s">
        <v>85</v>
      </c>
      <c r="P356" s="11" t="s">
        <v>1461</v>
      </c>
      <c r="Q356" s="8" t="s">
        <v>1460</v>
      </c>
      <c r="R356" s="5" t="s">
        <v>29</v>
      </c>
      <c r="S356" s="8" t="s">
        <v>541</v>
      </c>
      <c r="T356" s="20" t="s">
        <v>660</v>
      </c>
      <c r="U356" s="17" t="s">
        <v>661</v>
      </c>
      <c r="V356" s="5" t="s">
        <v>29</v>
      </c>
      <c r="W356" s="8"/>
    </row>
    <row r="357" spans="1:23" hidden="1" x14ac:dyDescent="0.3">
      <c r="A357" s="5" t="s">
        <v>1447</v>
      </c>
      <c r="B357" s="6">
        <v>19</v>
      </c>
      <c r="C357" s="7">
        <v>1</v>
      </c>
      <c r="D357" s="7">
        <v>5</v>
      </c>
      <c r="E357" s="8" t="s">
        <v>1462</v>
      </c>
      <c r="F357" s="7">
        <v>13</v>
      </c>
      <c r="G357" s="8" t="s">
        <v>1463</v>
      </c>
      <c r="H357" s="8" t="s">
        <v>160</v>
      </c>
      <c r="I357" s="8" t="s">
        <v>346</v>
      </c>
      <c r="J357" s="8" t="s">
        <v>1464</v>
      </c>
      <c r="K357" s="7">
        <v>4</v>
      </c>
      <c r="L357" s="5" t="s">
        <v>29</v>
      </c>
      <c r="M357" s="11" t="s">
        <v>1220</v>
      </c>
      <c r="N357" s="7" t="s">
        <v>1221</v>
      </c>
      <c r="O357" s="9" t="s">
        <v>103</v>
      </c>
      <c r="P357" s="11" t="s">
        <v>60</v>
      </c>
      <c r="Q357" s="8" t="s">
        <v>1220</v>
      </c>
      <c r="R357" s="5" t="s">
        <v>29</v>
      </c>
      <c r="S357" s="8" t="s">
        <v>1465</v>
      </c>
      <c r="T357" s="22" t="s">
        <v>759</v>
      </c>
      <c r="U357" s="17" t="s">
        <v>1087</v>
      </c>
      <c r="V357" s="5" t="s">
        <v>29</v>
      </c>
      <c r="W357" s="8"/>
    </row>
    <row r="358" spans="1:23" hidden="1" x14ac:dyDescent="0.3">
      <c r="A358" s="5" t="s">
        <v>1447</v>
      </c>
      <c r="B358" s="6">
        <v>19</v>
      </c>
      <c r="C358" s="7">
        <v>1</v>
      </c>
      <c r="D358" s="7">
        <v>6</v>
      </c>
      <c r="E358" s="8" t="s">
        <v>1466</v>
      </c>
      <c r="F358" s="7">
        <v>12</v>
      </c>
      <c r="G358" s="8" t="s">
        <v>1467</v>
      </c>
      <c r="H358" s="8" t="s">
        <v>54</v>
      </c>
      <c r="I358" s="8" t="s">
        <v>82</v>
      </c>
      <c r="J358" s="8" t="s">
        <v>1468</v>
      </c>
      <c r="K358" s="7">
        <v>2</v>
      </c>
      <c r="L358" s="5" t="s">
        <v>29</v>
      </c>
      <c r="M358" s="11" t="s">
        <v>1469</v>
      </c>
      <c r="N358" s="7" t="s">
        <v>502</v>
      </c>
      <c r="O358" s="8" t="s">
        <v>78</v>
      </c>
      <c r="P358" s="11" t="s">
        <v>1470</v>
      </c>
      <c r="Q358" s="8" t="s">
        <v>1469</v>
      </c>
      <c r="R358" s="8" t="s">
        <v>1471</v>
      </c>
      <c r="S358" s="5" t="s">
        <v>29</v>
      </c>
      <c r="T358" s="22" t="s">
        <v>759</v>
      </c>
      <c r="U358" s="21" t="s">
        <v>628</v>
      </c>
      <c r="V358" s="5" t="s">
        <v>29</v>
      </c>
      <c r="W358" s="8"/>
    </row>
    <row r="359" spans="1:23" hidden="1" x14ac:dyDescent="0.3">
      <c r="A359" s="5" t="s">
        <v>1472</v>
      </c>
      <c r="B359" s="6">
        <v>19</v>
      </c>
      <c r="C359" s="7">
        <v>2</v>
      </c>
      <c r="D359" s="7">
        <v>1</v>
      </c>
      <c r="E359" s="8" t="s">
        <v>1473</v>
      </c>
      <c r="F359" s="7">
        <v>9</v>
      </c>
      <c r="G359" s="8" t="s">
        <v>1474</v>
      </c>
      <c r="H359" s="8" t="s">
        <v>54</v>
      </c>
      <c r="I359" s="8" t="s">
        <v>82</v>
      </c>
      <c r="J359" s="8" t="s">
        <v>1475</v>
      </c>
      <c r="K359" s="7">
        <v>1</v>
      </c>
      <c r="L359" s="5" t="s">
        <v>57</v>
      </c>
      <c r="M359" s="11" t="s">
        <v>170</v>
      </c>
      <c r="N359" s="7" t="s">
        <v>59</v>
      </c>
      <c r="O359" s="8" t="s">
        <v>85</v>
      </c>
      <c r="P359" s="11" t="s">
        <v>60</v>
      </c>
      <c r="Q359" s="8" t="s">
        <v>170</v>
      </c>
      <c r="R359" s="5" t="s">
        <v>29</v>
      </c>
      <c r="S359" s="8" t="s">
        <v>1250</v>
      </c>
      <c r="T359" s="20" t="s">
        <v>660</v>
      </c>
      <c r="U359" s="5" t="s">
        <v>29</v>
      </c>
      <c r="V359" s="5" t="s">
        <v>29</v>
      </c>
      <c r="W359" s="8"/>
    </row>
    <row r="360" spans="1:23" hidden="1" x14ac:dyDescent="0.3">
      <c r="A360" s="5" t="s">
        <v>1472</v>
      </c>
      <c r="B360" s="6">
        <v>19</v>
      </c>
      <c r="C360" s="7">
        <v>2</v>
      </c>
      <c r="D360" s="7">
        <v>2</v>
      </c>
      <c r="E360" s="8" t="s">
        <v>1476</v>
      </c>
      <c r="F360" s="7">
        <v>14</v>
      </c>
      <c r="G360" s="8" t="s">
        <v>1477</v>
      </c>
      <c r="H360" s="8" t="s">
        <v>54</v>
      </c>
      <c r="I360" s="8" t="s">
        <v>82</v>
      </c>
      <c r="J360" s="8" t="s">
        <v>1478</v>
      </c>
      <c r="K360" s="7">
        <v>4</v>
      </c>
      <c r="L360" s="5" t="s">
        <v>67</v>
      </c>
      <c r="M360" s="11" t="s">
        <v>1404</v>
      </c>
      <c r="N360" s="7" t="s">
        <v>601</v>
      </c>
      <c r="O360" s="8" t="s">
        <v>157</v>
      </c>
      <c r="P360" s="11" t="s">
        <v>60</v>
      </c>
      <c r="Q360" s="8" t="s">
        <v>1404</v>
      </c>
      <c r="R360" s="5" t="s">
        <v>29</v>
      </c>
      <c r="S360" s="5" t="s">
        <v>29</v>
      </c>
      <c r="T360" s="5" t="s">
        <v>29</v>
      </c>
      <c r="U360" s="5" t="s">
        <v>29</v>
      </c>
      <c r="V360" s="5" t="s">
        <v>29</v>
      </c>
      <c r="W360" s="8"/>
    </row>
    <row r="361" spans="1:23" hidden="1" x14ac:dyDescent="0.3">
      <c r="A361" s="5" t="s">
        <v>1472</v>
      </c>
      <c r="B361" s="6">
        <v>19</v>
      </c>
      <c r="C361" s="7">
        <v>2</v>
      </c>
      <c r="D361" s="7">
        <v>3</v>
      </c>
      <c r="E361" s="8" t="s">
        <v>1479</v>
      </c>
      <c r="F361" s="7">
        <v>12</v>
      </c>
      <c r="G361" s="8" t="s">
        <v>1480</v>
      </c>
      <c r="H361" s="8" t="s">
        <v>64</v>
      </c>
      <c r="I361" s="8" t="s">
        <v>65</v>
      </c>
      <c r="J361" s="8" t="s">
        <v>1481</v>
      </c>
      <c r="K361" s="7">
        <v>3</v>
      </c>
      <c r="L361" s="5" t="s">
        <v>57</v>
      </c>
      <c r="M361" s="11" t="s">
        <v>175</v>
      </c>
      <c r="N361" s="7" t="s">
        <v>50</v>
      </c>
      <c r="O361" s="8" t="s">
        <v>43</v>
      </c>
      <c r="P361" s="11" t="s">
        <v>86</v>
      </c>
      <c r="Q361" s="9" t="s">
        <v>87</v>
      </c>
      <c r="R361" s="5" t="s">
        <v>29</v>
      </c>
      <c r="S361" s="8" t="s">
        <v>541</v>
      </c>
      <c r="T361" s="20" t="s">
        <v>660</v>
      </c>
      <c r="U361" s="8" t="s">
        <v>777</v>
      </c>
      <c r="V361" s="8" t="s">
        <v>586</v>
      </c>
      <c r="W361" s="8"/>
    </row>
    <row r="362" spans="1:23" hidden="1" x14ac:dyDescent="0.3">
      <c r="A362" s="5" t="s">
        <v>1472</v>
      </c>
      <c r="B362" s="6">
        <v>19</v>
      </c>
      <c r="C362" s="7">
        <v>2</v>
      </c>
      <c r="D362" s="7">
        <v>4</v>
      </c>
      <c r="E362" s="8" t="s">
        <v>1482</v>
      </c>
      <c r="F362" s="7">
        <v>13</v>
      </c>
      <c r="G362" s="8" t="s">
        <v>1483</v>
      </c>
      <c r="H362" s="8" t="s">
        <v>26</v>
      </c>
      <c r="I362" s="8" t="s">
        <v>1439</v>
      </c>
      <c r="J362" s="8" t="s">
        <v>1484</v>
      </c>
      <c r="K362" s="7">
        <v>5</v>
      </c>
      <c r="L362" s="5" t="s">
        <v>1485</v>
      </c>
      <c r="M362" s="11" t="s">
        <v>175</v>
      </c>
      <c r="N362" s="7" t="s">
        <v>50</v>
      </c>
      <c r="O362" s="8" t="s">
        <v>85</v>
      </c>
      <c r="P362" s="11" t="s">
        <v>92</v>
      </c>
      <c r="Q362" s="8" t="s">
        <v>175</v>
      </c>
      <c r="R362" s="5" t="s">
        <v>29</v>
      </c>
      <c r="S362" s="5" t="s">
        <v>29</v>
      </c>
      <c r="T362" s="20" t="s">
        <v>838</v>
      </c>
      <c r="U362" s="17" t="s">
        <v>661</v>
      </c>
      <c r="V362" s="5" t="s">
        <v>29</v>
      </c>
      <c r="W362" s="8"/>
    </row>
    <row r="363" spans="1:23" hidden="1" x14ac:dyDescent="0.3">
      <c r="A363" s="5" t="s">
        <v>1472</v>
      </c>
      <c r="B363" s="6">
        <v>19</v>
      </c>
      <c r="C363" s="7">
        <v>2</v>
      </c>
      <c r="D363" s="7">
        <v>5</v>
      </c>
      <c r="E363" s="8" t="s">
        <v>1486</v>
      </c>
      <c r="F363" s="7">
        <v>11</v>
      </c>
      <c r="G363" s="8" t="s">
        <v>1487</v>
      </c>
      <c r="H363" s="8" t="s">
        <v>54</v>
      </c>
      <c r="I363" s="8" t="s">
        <v>82</v>
      </c>
      <c r="J363" s="8" t="s">
        <v>1488</v>
      </c>
      <c r="K363" s="7">
        <v>3</v>
      </c>
      <c r="L363" s="5" t="s">
        <v>29</v>
      </c>
      <c r="M363" s="11" t="s">
        <v>116</v>
      </c>
      <c r="N363" s="7" t="s">
        <v>518</v>
      </c>
      <c r="O363" s="9" t="s">
        <v>103</v>
      </c>
      <c r="P363" s="11" t="s">
        <v>60</v>
      </c>
      <c r="Q363" s="8" t="s">
        <v>116</v>
      </c>
      <c r="R363" s="5" t="s">
        <v>29</v>
      </c>
      <c r="S363" s="5" t="s">
        <v>29</v>
      </c>
      <c r="T363" s="5" t="s">
        <v>29</v>
      </c>
      <c r="U363" s="5" t="s">
        <v>29</v>
      </c>
      <c r="V363" s="5" t="s">
        <v>29</v>
      </c>
      <c r="W363" s="8"/>
    </row>
    <row r="364" spans="1:23" hidden="1" x14ac:dyDescent="0.3">
      <c r="A364" s="5" t="s">
        <v>1472</v>
      </c>
      <c r="B364" s="6">
        <v>19</v>
      </c>
      <c r="C364" s="7">
        <v>2</v>
      </c>
      <c r="D364" s="7">
        <v>6</v>
      </c>
      <c r="E364" s="8" t="s">
        <v>1489</v>
      </c>
      <c r="F364" s="7">
        <v>13</v>
      </c>
      <c r="G364" s="8" t="s">
        <v>1490</v>
      </c>
      <c r="H364" s="8" t="s">
        <v>54</v>
      </c>
      <c r="I364" s="8" t="s">
        <v>82</v>
      </c>
      <c r="J364" s="8" t="s">
        <v>1491</v>
      </c>
      <c r="K364" s="7">
        <v>4</v>
      </c>
      <c r="L364" s="5" t="s">
        <v>1492</v>
      </c>
      <c r="M364" s="11" t="s">
        <v>1493</v>
      </c>
      <c r="N364" s="7" t="s">
        <v>1221</v>
      </c>
      <c r="O364" s="9" t="s">
        <v>103</v>
      </c>
      <c r="P364" s="11" t="s">
        <v>60</v>
      </c>
      <c r="Q364" s="8" t="s">
        <v>1493</v>
      </c>
      <c r="R364" s="19" t="s">
        <v>1051</v>
      </c>
      <c r="S364" s="5" t="s">
        <v>29</v>
      </c>
      <c r="T364" s="20" t="s">
        <v>660</v>
      </c>
      <c r="U364" s="5" t="s">
        <v>29</v>
      </c>
      <c r="V364" s="5" t="s">
        <v>29</v>
      </c>
      <c r="W364" s="8"/>
    </row>
    <row r="365" spans="1:23" hidden="1" x14ac:dyDescent="0.3">
      <c r="A365" s="5" t="s">
        <v>1494</v>
      </c>
      <c r="B365" s="6">
        <v>19</v>
      </c>
      <c r="C365" s="7">
        <v>3</v>
      </c>
      <c r="D365" s="7">
        <v>1</v>
      </c>
      <c r="E365" s="8" t="s">
        <v>1495</v>
      </c>
      <c r="F365" s="7">
        <v>10</v>
      </c>
      <c r="G365" s="8" t="s">
        <v>1496</v>
      </c>
      <c r="H365" s="8" t="s">
        <v>54</v>
      </c>
      <c r="I365" s="8" t="s">
        <v>96</v>
      </c>
      <c r="J365" s="8" t="s">
        <v>1497</v>
      </c>
      <c r="K365" s="7">
        <v>2</v>
      </c>
      <c r="L365" s="5" t="s">
        <v>67</v>
      </c>
      <c r="M365" s="11" t="s">
        <v>1155</v>
      </c>
      <c r="N365" s="7" t="s">
        <v>601</v>
      </c>
      <c r="O365" s="8" t="s">
        <v>157</v>
      </c>
      <c r="P365" s="11" t="s">
        <v>466</v>
      </c>
      <c r="Q365" s="8" t="s">
        <v>1155</v>
      </c>
      <c r="R365" s="5" t="s">
        <v>29</v>
      </c>
      <c r="S365" s="5" t="s">
        <v>29</v>
      </c>
      <c r="T365" s="5" t="s">
        <v>29</v>
      </c>
      <c r="U365" s="5" t="s">
        <v>29</v>
      </c>
      <c r="V365" s="5" t="s">
        <v>29</v>
      </c>
      <c r="W365" s="8"/>
    </row>
    <row r="366" spans="1:23" hidden="1" x14ac:dyDescent="0.3">
      <c r="A366" s="5" t="s">
        <v>1494</v>
      </c>
      <c r="B366" s="6">
        <v>19</v>
      </c>
      <c r="C366" s="7">
        <v>3</v>
      </c>
      <c r="D366" s="7">
        <v>2</v>
      </c>
      <c r="E366" s="8" t="s">
        <v>1498</v>
      </c>
      <c r="F366" s="7">
        <v>13</v>
      </c>
      <c r="G366" s="8" t="s">
        <v>1499</v>
      </c>
      <c r="H366" s="8" t="s">
        <v>26</v>
      </c>
      <c r="I366" s="8" t="s">
        <v>27</v>
      </c>
      <c r="J366" s="8" t="s">
        <v>1500</v>
      </c>
      <c r="K366" s="7">
        <v>5</v>
      </c>
      <c r="L366" s="5" t="s">
        <v>57</v>
      </c>
      <c r="M366" s="11" t="s">
        <v>1501</v>
      </c>
      <c r="N366" s="7" t="s">
        <v>77</v>
      </c>
      <c r="O366" s="8" t="s">
        <v>51</v>
      </c>
      <c r="P366" s="11" t="s">
        <v>86</v>
      </c>
      <c r="Q366" s="9" t="s">
        <v>87</v>
      </c>
      <c r="R366" s="5" t="s">
        <v>29</v>
      </c>
      <c r="S366" s="17" t="s">
        <v>1100</v>
      </c>
      <c r="T366" s="5" t="s">
        <v>29</v>
      </c>
      <c r="U366" s="8" t="s">
        <v>777</v>
      </c>
      <c r="V366" s="8" t="s">
        <v>586</v>
      </c>
      <c r="W366" s="8"/>
    </row>
    <row r="367" spans="1:23" x14ac:dyDescent="0.3">
      <c r="A367" s="5" t="s">
        <v>1494</v>
      </c>
      <c r="B367" s="6">
        <v>19</v>
      </c>
      <c r="C367" s="7">
        <v>3</v>
      </c>
      <c r="D367" s="7">
        <v>3</v>
      </c>
      <c r="E367" s="8" t="s">
        <v>1502</v>
      </c>
      <c r="F367" s="7">
        <v>13</v>
      </c>
      <c r="G367" s="8" t="s">
        <v>1503</v>
      </c>
      <c r="H367" s="9" t="s">
        <v>956</v>
      </c>
      <c r="I367" s="8" t="s">
        <v>38</v>
      </c>
      <c r="J367" s="8" t="s">
        <v>1504</v>
      </c>
      <c r="K367" s="7">
        <v>2</v>
      </c>
      <c r="L367" s="5" t="s">
        <v>57</v>
      </c>
      <c r="M367" s="11" t="s">
        <v>1220</v>
      </c>
      <c r="N367" s="7" t="s">
        <v>1221</v>
      </c>
      <c r="O367" s="8" t="s">
        <v>157</v>
      </c>
      <c r="P367" s="11" t="s">
        <v>60</v>
      </c>
      <c r="Q367" s="8" t="s">
        <v>1135</v>
      </c>
      <c r="R367" s="5" t="s">
        <v>29</v>
      </c>
      <c r="S367" s="8" t="s">
        <v>541</v>
      </c>
      <c r="T367" s="22" t="s">
        <v>759</v>
      </c>
      <c r="U367" s="8" t="s">
        <v>777</v>
      </c>
      <c r="V367" s="8" t="s">
        <v>586</v>
      </c>
      <c r="W367" s="8"/>
    </row>
    <row r="368" spans="1:23" hidden="1" x14ac:dyDescent="0.3">
      <c r="A368" s="5" t="s">
        <v>1494</v>
      </c>
      <c r="B368" s="6">
        <v>19</v>
      </c>
      <c r="C368" s="7">
        <v>3</v>
      </c>
      <c r="D368" s="7">
        <v>4</v>
      </c>
      <c r="E368" s="8" t="s">
        <v>1505</v>
      </c>
      <c r="F368" s="7">
        <v>11</v>
      </c>
      <c r="G368" s="8" t="s">
        <v>1506</v>
      </c>
      <c r="H368" s="8" t="s">
        <v>54</v>
      </c>
      <c r="I368" s="9" t="s">
        <v>983</v>
      </c>
      <c r="J368" s="8" t="s">
        <v>1507</v>
      </c>
      <c r="K368" s="7">
        <v>4</v>
      </c>
      <c r="L368" s="5" t="s">
        <v>244</v>
      </c>
      <c r="M368" s="11" t="s">
        <v>1404</v>
      </c>
      <c r="N368" s="7" t="s">
        <v>601</v>
      </c>
      <c r="O368" s="8" t="s">
        <v>51</v>
      </c>
      <c r="P368" s="11" t="s">
        <v>60</v>
      </c>
      <c r="Q368" s="8" t="s">
        <v>1404</v>
      </c>
      <c r="R368" s="5" t="s">
        <v>29</v>
      </c>
      <c r="S368" s="8" t="s">
        <v>541</v>
      </c>
      <c r="T368" s="5" t="s">
        <v>29</v>
      </c>
      <c r="U368" s="17" t="s">
        <v>661</v>
      </c>
      <c r="V368" s="5" t="s">
        <v>29</v>
      </c>
      <c r="W368" s="8"/>
    </row>
    <row r="369" spans="1:23" x14ac:dyDescent="0.3">
      <c r="A369" s="5" t="s">
        <v>1494</v>
      </c>
      <c r="B369" s="6">
        <v>19</v>
      </c>
      <c r="C369" s="7">
        <v>3</v>
      </c>
      <c r="D369" s="7">
        <v>5</v>
      </c>
      <c r="E369" s="8" t="s">
        <v>1508</v>
      </c>
      <c r="F369" s="7">
        <v>12</v>
      </c>
      <c r="G369" s="8" t="s">
        <v>1509</v>
      </c>
      <c r="H369" s="9" t="s">
        <v>956</v>
      </c>
      <c r="I369" s="8" t="s">
        <v>38</v>
      </c>
      <c r="J369" s="8" t="s">
        <v>1510</v>
      </c>
      <c r="K369" s="7">
        <v>4</v>
      </c>
      <c r="L369" s="5" t="s">
        <v>57</v>
      </c>
      <c r="M369" s="11" t="s">
        <v>1432</v>
      </c>
      <c r="N369" s="7" t="s">
        <v>117</v>
      </c>
      <c r="O369" s="8" t="s">
        <v>43</v>
      </c>
      <c r="P369" s="11" t="s">
        <v>466</v>
      </c>
      <c r="Q369" s="8" t="s">
        <v>517</v>
      </c>
      <c r="R369" s="5" t="s">
        <v>29</v>
      </c>
      <c r="S369" s="17" t="s">
        <v>1100</v>
      </c>
      <c r="T369" s="5" t="s">
        <v>29</v>
      </c>
      <c r="U369" s="16" t="s">
        <v>921</v>
      </c>
      <c r="V369" s="5" t="s">
        <v>29</v>
      </c>
      <c r="W369" s="8"/>
    </row>
    <row r="370" spans="1:23" hidden="1" x14ac:dyDescent="0.3">
      <c r="A370" s="5" t="s">
        <v>1494</v>
      </c>
      <c r="B370" s="6">
        <v>19</v>
      </c>
      <c r="C370" s="7">
        <v>3</v>
      </c>
      <c r="D370" s="7">
        <v>6</v>
      </c>
      <c r="E370" s="8" t="s">
        <v>1511</v>
      </c>
      <c r="F370" s="7">
        <v>13</v>
      </c>
      <c r="G370" s="8" t="s">
        <v>1512</v>
      </c>
      <c r="H370" s="8" t="s">
        <v>406</v>
      </c>
      <c r="I370" s="9" t="s">
        <v>326</v>
      </c>
      <c r="J370" s="8" t="s">
        <v>1141</v>
      </c>
      <c r="K370" s="7">
        <v>3</v>
      </c>
      <c r="L370" s="5" t="s">
        <v>57</v>
      </c>
      <c r="M370" s="11" t="s">
        <v>355</v>
      </c>
      <c r="N370" s="7" t="s">
        <v>31</v>
      </c>
      <c r="O370" s="8" t="s">
        <v>51</v>
      </c>
      <c r="P370" s="11" t="s">
        <v>86</v>
      </c>
      <c r="Q370" s="8" t="s">
        <v>355</v>
      </c>
      <c r="R370" s="5" t="s">
        <v>29</v>
      </c>
      <c r="S370" s="17" t="s">
        <v>1100</v>
      </c>
      <c r="T370" s="20" t="s">
        <v>838</v>
      </c>
      <c r="U370" s="8" t="s">
        <v>585</v>
      </c>
      <c r="V370" s="5" t="s">
        <v>29</v>
      </c>
      <c r="W370" s="8"/>
    </row>
  </sheetData>
  <autoFilter ref="A1:W370" xr:uid="{00000000-0009-0000-0000-000000000000}">
    <filterColumn colId="7">
      <filters>
        <filter val="Outras"/>
      </filters>
    </filterColumn>
  </autoFilter>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P34"/>
  <sheetViews>
    <sheetView topLeftCell="D1" workbookViewId="0">
      <selection activeCell="K2" sqref="K2"/>
    </sheetView>
  </sheetViews>
  <sheetFormatPr defaultRowHeight="14.5" x14ac:dyDescent="0.35"/>
  <cols>
    <col min="2" max="2" width="12.90625" bestFit="1" customWidth="1"/>
    <col min="3" max="3" width="16.453125" customWidth="1"/>
    <col min="6" max="6" width="12.90625" bestFit="1" customWidth="1"/>
    <col min="7" max="7" width="11.36328125" customWidth="1"/>
    <col min="10" max="10" width="12.90625" bestFit="1" customWidth="1"/>
    <col min="11" max="11" width="11.54296875" customWidth="1"/>
    <col min="13" max="13" width="10.08984375" bestFit="1" customWidth="1"/>
    <col min="15" max="15" width="10.36328125" customWidth="1"/>
  </cols>
  <sheetData>
    <row r="1" spans="2:16" x14ac:dyDescent="0.35">
      <c r="B1" s="161" t="s">
        <v>1517</v>
      </c>
      <c r="C1" s="161"/>
      <c r="D1" s="161"/>
      <c r="F1" s="177" t="s">
        <v>1518</v>
      </c>
      <c r="G1" s="177"/>
      <c r="H1" s="177"/>
      <c r="J1" s="130" t="s">
        <v>1547</v>
      </c>
      <c r="K1" s="162" t="s">
        <v>1517</v>
      </c>
      <c r="L1" s="162"/>
      <c r="M1" s="163" t="s">
        <v>1518</v>
      </c>
      <c r="N1" s="162"/>
      <c r="O1" s="163" t="s">
        <v>1548</v>
      </c>
      <c r="P1" s="162"/>
    </row>
    <row r="2" spans="2:16" ht="26" x14ac:dyDescent="0.35">
      <c r="B2" s="30" t="s">
        <v>14</v>
      </c>
      <c r="C2" s="30" t="s">
        <v>1514</v>
      </c>
      <c r="D2" s="51" t="s">
        <v>1515</v>
      </c>
      <c r="F2" s="30" t="s">
        <v>14</v>
      </c>
      <c r="G2" s="30" t="s">
        <v>1514</v>
      </c>
      <c r="H2" s="51" t="s">
        <v>1515</v>
      </c>
      <c r="J2" s="30" t="s">
        <v>14</v>
      </c>
      <c r="K2" s="152" t="s">
        <v>1550</v>
      </c>
      <c r="L2" s="51" t="s">
        <v>1515</v>
      </c>
      <c r="M2" s="146" t="s">
        <v>1550</v>
      </c>
      <c r="N2" s="51" t="s">
        <v>1515</v>
      </c>
      <c r="O2" s="146" t="s">
        <v>1550</v>
      </c>
      <c r="P2" s="51" t="s">
        <v>1515</v>
      </c>
    </row>
    <row r="3" spans="2:16" x14ac:dyDescent="0.35">
      <c r="B3" s="23" t="s">
        <v>157</v>
      </c>
      <c r="C3" s="44">
        <v>66</v>
      </c>
      <c r="D3" s="59">
        <f>C3/$C$15</f>
        <v>0.22222222222222221</v>
      </c>
      <c r="F3" s="23" t="s">
        <v>157</v>
      </c>
      <c r="G3" s="44">
        <v>19</v>
      </c>
      <c r="H3" s="59">
        <f>G3/$G$15</f>
        <v>0.2638888888888889</v>
      </c>
      <c r="J3" s="23" t="s">
        <v>157</v>
      </c>
      <c r="K3" s="44">
        <v>66</v>
      </c>
      <c r="L3" s="97">
        <f>K3/$C$15</f>
        <v>0.22222222222222221</v>
      </c>
      <c r="M3" s="85">
        <v>19</v>
      </c>
      <c r="N3" s="99">
        <f>M3/$G$15</f>
        <v>0.2638888888888889</v>
      </c>
      <c r="O3" s="85">
        <f>SUM(K3,M3)</f>
        <v>85</v>
      </c>
      <c r="P3" s="99">
        <f t="shared" ref="P3:P14" si="0">O3/$O$14</f>
        <v>0.23035230352303523</v>
      </c>
    </row>
    <row r="4" spans="2:16" x14ac:dyDescent="0.35">
      <c r="B4" s="19" t="s">
        <v>78</v>
      </c>
      <c r="C4" s="44">
        <v>63</v>
      </c>
      <c r="D4" s="59">
        <f t="shared" ref="D4:D15" si="1">C4/$C$15</f>
        <v>0.21212121212121213</v>
      </c>
      <c r="F4" s="23" t="s">
        <v>103</v>
      </c>
      <c r="G4" s="44">
        <v>18</v>
      </c>
      <c r="H4" s="59">
        <f t="shared" ref="H4:H15" si="2">G4/$G$15</f>
        <v>0.25</v>
      </c>
      <c r="J4" s="19" t="s">
        <v>78</v>
      </c>
      <c r="K4" s="44">
        <v>66</v>
      </c>
      <c r="L4" s="97">
        <f t="shared" ref="L4:L10" si="3">K4/$C$15</f>
        <v>0.22222222222222221</v>
      </c>
      <c r="M4" s="85">
        <v>5</v>
      </c>
      <c r="N4" s="99">
        <f t="shared" ref="N4:N10" si="4">M4/$G$15</f>
        <v>6.9444444444444448E-2</v>
      </c>
      <c r="O4" s="85">
        <f t="shared" ref="O4:O10" si="5">SUM(K4,M4)</f>
        <v>71</v>
      </c>
      <c r="P4" s="99">
        <f t="shared" si="0"/>
        <v>0.19241192411924118</v>
      </c>
    </row>
    <row r="5" spans="2:16" x14ac:dyDescent="0.35">
      <c r="B5" s="19" t="s">
        <v>85</v>
      </c>
      <c r="C5" s="44">
        <v>42</v>
      </c>
      <c r="D5" s="59">
        <f t="shared" si="1"/>
        <v>0.14141414141414141</v>
      </c>
      <c r="F5" s="19" t="s">
        <v>51</v>
      </c>
      <c r="G5" s="44">
        <v>11</v>
      </c>
      <c r="H5" s="59">
        <f t="shared" si="2"/>
        <v>0.15277777777777779</v>
      </c>
      <c r="J5" s="19" t="s">
        <v>85</v>
      </c>
      <c r="K5" s="44">
        <v>42</v>
      </c>
      <c r="L5" s="97">
        <f t="shared" si="3"/>
        <v>0.14141414141414141</v>
      </c>
      <c r="M5" s="85">
        <v>6</v>
      </c>
      <c r="N5" s="99">
        <f t="shared" si="4"/>
        <v>8.3333333333333329E-2</v>
      </c>
      <c r="O5" s="85">
        <f t="shared" si="5"/>
        <v>48</v>
      </c>
      <c r="P5" s="99">
        <f t="shared" si="0"/>
        <v>0.13008130081300814</v>
      </c>
    </row>
    <row r="6" spans="2:16" x14ac:dyDescent="0.35">
      <c r="B6" s="23" t="s">
        <v>103</v>
      </c>
      <c r="C6" s="44">
        <v>35</v>
      </c>
      <c r="D6" s="59">
        <f t="shared" si="1"/>
        <v>0.11784511784511785</v>
      </c>
      <c r="F6" s="19" t="s">
        <v>43</v>
      </c>
      <c r="G6" s="44">
        <v>10</v>
      </c>
      <c r="H6" s="59">
        <f t="shared" si="2"/>
        <v>0.1388888888888889</v>
      </c>
      <c r="J6" s="23" t="s">
        <v>103</v>
      </c>
      <c r="K6" s="44">
        <v>35</v>
      </c>
      <c r="L6" s="97">
        <f t="shared" si="3"/>
        <v>0.11784511784511785</v>
      </c>
      <c r="M6" s="85">
        <v>18</v>
      </c>
      <c r="N6" s="99">
        <f t="shared" si="4"/>
        <v>0.25</v>
      </c>
      <c r="O6" s="85">
        <f t="shared" si="5"/>
        <v>53</v>
      </c>
      <c r="P6" s="99">
        <f t="shared" si="0"/>
        <v>0.14363143631436315</v>
      </c>
    </row>
    <row r="7" spans="2:16" x14ac:dyDescent="0.35">
      <c r="B7" s="23" t="s">
        <v>176</v>
      </c>
      <c r="C7" s="44">
        <v>21</v>
      </c>
      <c r="D7" s="59">
        <f t="shared" si="1"/>
        <v>7.0707070707070704E-2</v>
      </c>
      <c r="F7" s="19" t="s">
        <v>85</v>
      </c>
      <c r="G7" s="44">
        <v>6</v>
      </c>
      <c r="H7" s="59">
        <f t="shared" si="2"/>
        <v>8.3333333333333329E-2</v>
      </c>
      <c r="J7" s="23" t="s">
        <v>176</v>
      </c>
      <c r="K7" s="44">
        <v>21</v>
      </c>
      <c r="L7" s="97">
        <f t="shared" si="3"/>
        <v>7.0707070707070704E-2</v>
      </c>
      <c r="M7" s="85">
        <v>2</v>
      </c>
      <c r="N7" s="99">
        <f t="shared" si="4"/>
        <v>2.7777777777777776E-2</v>
      </c>
      <c r="O7" s="85">
        <f t="shared" si="5"/>
        <v>23</v>
      </c>
      <c r="P7" s="99">
        <f t="shared" si="0"/>
        <v>6.2330623306233061E-2</v>
      </c>
    </row>
    <row r="8" spans="2:16" x14ac:dyDescent="0.35">
      <c r="B8" s="19" t="s">
        <v>43</v>
      </c>
      <c r="C8" s="44">
        <v>20</v>
      </c>
      <c r="D8" s="59">
        <f t="shared" si="1"/>
        <v>6.7340067340067339E-2</v>
      </c>
      <c r="F8" s="19" t="s">
        <v>78</v>
      </c>
      <c r="G8" s="44">
        <v>5</v>
      </c>
      <c r="H8" s="59">
        <f t="shared" si="2"/>
        <v>6.9444444444444448E-2</v>
      </c>
      <c r="J8" s="19" t="s">
        <v>43</v>
      </c>
      <c r="K8" s="44">
        <v>20</v>
      </c>
      <c r="L8" s="97">
        <f t="shared" si="3"/>
        <v>6.7340067340067339E-2</v>
      </c>
      <c r="M8" s="85">
        <v>10</v>
      </c>
      <c r="N8" s="99">
        <f t="shared" si="4"/>
        <v>0.1388888888888889</v>
      </c>
      <c r="O8" s="85">
        <f t="shared" si="5"/>
        <v>30</v>
      </c>
      <c r="P8" s="99">
        <f t="shared" si="0"/>
        <v>8.1300813008130079E-2</v>
      </c>
    </row>
    <row r="9" spans="2:16" x14ac:dyDescent="0.35">
      <c r="B9" s="19" t="s">
        <v>51</v>
      </c>
      <c r="C9" s="44">
        <v>17</v>
      </c>
      <c r="D9" s="59">
        <f t="shared" si="1"/>
        <v>5.7239057239057242E-2</v>
      </c>
      <c r="F9" s="23" t="s">
        <v>176</v>
      </c>
      <c r="G9" s="44">
        <v>2</v>
      </c>
      <c r="H9" s="59">
        <f t="shared" si="2"/>
        <v>2.7777777777777776E-2</v>
      </c>
      <c r="J9" s="19" t="s">
        <v>51</v>
      </c>
      <c r="K9" s="44">
        <v>17</v>
      </c>
      <c r="L9" s="97">
        <f t="shared" si="3"/>
        <v>5.7239057239057242E-2</v>
      </c>
      <c r="M9" s="85">
        <v>11</v>
      </c>
      <c r="N9" s="99">
        <f t="shared" si="4"/>
        <v>0.15277777777777779</v>
      </c>
      <c r="O9" s="85">
        <f t="shared" si="5"/>
        <v>28</v>
      </c>
      <c r="P9" s="99">
        <f t="shared" si="0"/>
        <v>7.5880758807588072E-2</v>
      </c>
    </row>
    <row r="10" spans="2:16" x14ac:dyDescent="0.35">
      <c r="B10" s="19" t="s">
        <v>1532</v>
      </c>
      <c r="C10" s="44">
        <v>7</v>
      </c>
      <c r="D10" s="59">
        <f t="shared" si="1"/>
        <v>2.3569023569023569E-2</v>
      </c>
      <c r="F10" s="19" t="s">
        <v>1532</v>
      </c>
      <c r="G10" s="44">
        <v>0</v>
      </c>
      <c r="H10" s="59">
        <f t="shared" si="2"/>
        <v>0</v>
      </c>
      <c r="J10" s="19" t="s">
        <v>1532</v>
      </c>
      <c r="K10" s="44">
        <v>7</v>
      </c>
      <c r="L10" s="97">
        <f t="shared" si="3"/>
        <v>2.3569023569023569E-2</v>
      </c>
      <c r="M10" s="85">
        <v>0</v>
      </c>
      <c r="N10" s="99">
        <f t="shared" si="4"/>
        <v>0</v>
      </c>
      <c r="O10" s="85">
        <f t="shared" si="5"/>
        <v>7</v>
      </c>
      <c r="P10" s="99">
        <f t="shared" si="0"/>
        <v>1.8970189701897018E-2</v>
      </c>
    </row>
    <row r="11" spans="2:16" x14ac:dyDescent="0.35">
      <c r="B11" s="23" t="s">
        <v>527</v>
      </c>
      <c r="C11" s="44">
        <v>3</v>
      </c>
      <c r="D11" s="59">
        <f t="shared" si="1"/>
        <v>1.0101010101010102E-2</v>
      </c>
      <c r="F11" s="23" t="s">
        <v>527</v>
      </c>
      <c r="G11" s="44">
        <v>0</v>
      </c>
      <c r="H11" s="59">
        <f t="shared" si="2"/>
        <v>0</v>
      </c>
      <c r="J11" s="23" t="s">
        <v>883</v>
      </c>
      <c r="K11" s="44">
        <v>1</v>
      </c>
      <c r="L11" s="97">
        <f>K11/$C$15</f>
        <v>3.3670033670033669E-3</v>
      </c>
      <c r="M11" s="85">
        <v>0</v>
      </c>
      <c r="N11" s="99">
        <f>M11/$G$15</f>
        <v>0</v>
      </c>
      <c r="O11" s="85">
        <f>SUM(K11,M11)</f>
        <v>1</v>
      </c>
      <c r="P11" s="99">
        <f t="shared" si="0"/>
        <v>2.7100271002710027E-3</v>
      </c>
    </row>
    <row r="12" spans="2:16" x14ac:dyDescent="0.35">
      <c r="B12" s="23" t="s">
        <v>883</v>
      </c>
      <c r="C12" s="44">
        <v>1</v>
      </c>
      <c r="D12" s="59">
        <f t="shared" si="1"/>
        <v>3.3670033670033669E-3</v>
      </c>
      <c r="F12" s="23" t="s">
        <v>883</v>
      </c>
      <c r="G12" s="44">
        <v>0</v>
      </c>
      <c r="H12" s="59">
        <f t="shared" si="2"/>
        <v>0</v>
      </c>
      <c r="J12" s="23" t="s">
        <v>920</v>
      </c>
      <c r="K12" s="44">
        <v>1</v>
      </c>
      <c r="L12" s="97">
        <f>K12/$C$15</f>
        <v>3.3670033670033669E-3</v>
      </c>
      <c r="M12" s="85">
        <v>0</v>
      </c>
      <c r="N12" s="99">
        <f>M12/$G$15</f>
        <v>0</v>
      </c>
      <c r="O12" s="85">
        <f>SUM(K12,M12)</f>
        <v>1</v>
      </c>
      <c r="P12" s="99">
        <f t="shared" si="0"/>
        <v>2.7100271002710027E-3</v>
      </c>
    </row>
    <row r="13" spans="2:16" x14ac:dyDescent="0.35">
      <c r="B13" s="23" t="s">
        <v>920</v>
      </c>
      <c r="C13" s="44">
        <v>1</v>
      </c>
      <c r="D13" s="59">
        <f t="shared" si="1"/>
        <v>3.3670033670033669E-3</v>
      </c>
      <c r="F13" s="23" t="s">
        <v>920</v>
      </c>
      <c r="G13" s="44">
        <v>0</v>
      </c>
      <c r="H13" s="59">
        <f t="shared" si="2"/>
        <v>0</v>
      </c>
      <c r="J13" s="23" t="s">
        <v>1524</v>
      </c>
      <c r="K13" s="46">
        <v>21</v>
      </c>
      <c r="L13" s="98">
        <f>K13/$C$15</f>
        <v>7.0707070707070704E-2</v>
      </c>
      <c r="M13" s="86">
        <v>1</v>
      </c>
      <c r="N13" s="98">
        <f>M13/$G$15</f>
        <v>1.3888888888888888E-2</v>
      </c>
      <c r="O13" s="93">
        <f>SUM(K13,M13)</f>
        <v>22</v>
      </c>
      <c r="P13" s="98">
        <f t="shared" si="0"/>
        <v>5.9620596205962058E-2</v>
      </c>
    </row>
    <row r="14" spans="2:16" x14ac:dyDescent="0.35">
      <c r="B14" s="23" t="s">
        <v>1524</v>
      </c>
      <c r="C14" s="46">
        <v>21</v>
      </c>
      <c r="D14" s="62">
        <f t="shared" si="1"/>
        <v>7.0707070707070704E-2</v>
      </c>
      <c r="F14" s="23" t="s">
        <v>1524</v>
      </c>
      <c r="G14" s="46">
        <v>1</v>
      </c>
      <c r="H14" s="62">
        <f t="shared" si="2"/>
        <v>1.3888888888888888E-2</v>
      </c>
      <c r="J14" s="65" t="s">
        <v>1516</v>
      </c>
      <c r="K14" s="51">
        <f>SUM(K3:K13)</f>
        <v>297</v>
      </c>
      <c r="L14" s="100">
        <f>K14/$C$15</f>
        <v>1</v>
      </c>
      <c r="M14" s="91">
        <f>SUM(M3:M13)</f>
        <v>72</v>
      </c>
      <c r="N14" s="100">
        <f>M14/$G$15</f>
        <v>1</v>
      </c>
      <c r="O14" s="91">
        <f>SUM(K14,M14)</f>
        <v>369</v>
      </c>
      <c r="P14" s="100">
        <f t="shared" si="0"/>
        <v>1</v>
      </c>
    </row>
    <row r="15" spans="2:16" x14ac:dyDescent="0.35">
      <c r="B15" s="65" t="s">
        <v>1516</v>
      </c>
      <c r="C15" s="51">
        <f>SUM(C3:C14)</f>
        <v>297</v>
      </c>
      <c r="D15" s="63">
        <f t="shared" si="1"/>
        <v>1</v>
      </c>
      <c r="F15" s="65" t="s">
        <v>1516</v>
      </c>
      <c r="G15" s="51">
        <f>SUM(G3:G14)</f>
        <v>72</v>
      </c>
      <c r="H15" s="63">
        <f t="shared" si="2"/>
        <v>1</v>
      </c>
    </row>
    <row r="18" spans="2:8" x14ac:dyDescent="0.35">
      <c r="B18" s="69"/>
      <c r="C18" s="69"/>
      <c r="D18" s="69"/>
      <c r="E18" s="69"/>
      <c r="F18" s="69"/>
      <c r="G18" s="69"/>
      <c r="H18" s="69"/>
    </row>
    <row r="19" spans="2:8" x14ac:dyDescent="0.35">
      <c r="B19" s="69"/>
      <c r="C19" s="69"/>
      <c r="D19" s="69"/>
      <c r="E19" s="69"/>
      <c r="F19" s="69"/>
      <c r="G19" s="69"/>
      <c r="H19" s="69"/>
    </row>
    <row r="20" spans="2:8" x14ac:dyDescent="0.35">
      <c r="B20" s="19"/>
      <c r="C20" s="42"/>
      <c r="D20" s="69"/>
      <c r="E20" s="69"/>
      <c r="F20" s="19"/>
      <c r="G20" s="42"/>
      <c r="H20" s="69"/>
    </row>
    <row r="21" spans="2:8" x14ac:dyDescent="0.35">
      <c r="B21" s="19"/>
      <c r="C21" s="42"/>
      <c r="D21" s="69"/>
      <c r="E21" s="69"/>
      <c r="F21" s="19"/>
      <c r="G21" s="42"/>
      <c r="H21" s="69"/>
    </row>
    <row r="22" spans="2:8" x14ac:dyDescent="0.35">
      <c r="B22" s="19"/>
      <c r="C22" s="42"/>
      <c r="D22" s="69"/>
      <c r="E22" s="69"/>
      <c r="F22" s="19"/>
      <c r="G22" s="42"/>
      <c r="H22" s="69"/>
    </row>
    <row r="23" spans="2:8" x14ac:dyDescent="0.35">
      <c r="B23" s="19"/>
      <c r="C23" s="42"/>
      <c r="D23" s="69"/>
      <c r="E23" s="69"/>
      <c r="F23" s="19"/>
      <c r="G23" s="42"/>
      <c r="H23" s="69"/>
    </row>
    <row r="24" spans="2:8" x14ac:dyDescent="0.35">
      <c r="B24" s="19"/>
      <c r="C24" s="42"/>
      <c r="D24" s="69"/>
      <c r="E24" s="69"/>
      <c r="F24" s="19"/>
      <c r="G24" s="42"/>
      <c r="H24" s="69"/>
    </row>
    <row r="25" spans="2:8" x14ac:dyDescent="0.35">
      <c r="B25" s="19"/>
      <c r="C25" s="42"/>
      <c r="D25" s="69"/>
      <c r="E25" s="69"/>
      <c r="F25" s="19"/>
      <c r="G25" s="42"/>
      <c r="H25" s="69"/>
    </row>
    <row r="26" spans="2:8" x14ac:dyDescent="0.35">
      <c r="B26" s="19"/>
      <c r="C26" s="42"/>
      <c r="D26" s="69"/>
      <c r="E26" s="69"/>
      <c r="F26" s="19"/>
      <c r="G26" s="42"/>
      <c r="H26" s="69"/>
    </row>
    <row r="27" spans="2:8" x14ac:dyDescent="0.35">
      <c r="B27" s="19"/>
      <c r="C27" s="42"/>
      <c r="D27" s="69"/>
      <c r="E27" s="69"/>
      <c r="F27" s="19"/>
      <c r="G27" s="42"/>
      <c r="H27" s="69"/>
    </row>
    <row r="28" spans="2:8" x14ac:dyDescent="0.35">
      <c r="B28" s="19"/>
      <c r="C28" s="42"/>
      <c r="D28" s="69"/>
      <c r="E28" s="69"/>
      <c r="F28" s="19"/>
      <c r="G28" s="42"/>
      <c r="H28" s="69"/>
    </row>
    <row r="29" spans="2:8" x14ac:dyDescent="0.35">
      <c r="B29" s="19"/>
      <c r="C29" s="42"/>
      <c r="D29" s="69"/>
      <c r="E29" s="69"/>
      <c r="F29" s="19"/>
      <c r="G29" s="42"/>
      <c r="H29" s="69"/>
    </row>
    <row r="30" spans="2:8" x14ac:dyDescent="0.35">
      <c r="B30" s="19"/>
      <c r="C30" s="42"/>
      <c r="D30" s="69"/>
      <c r="E30" s="69"/>
      <c r="F30" s="19"/>
      <c r="G30" s="42"/>
      <c r="H30" s="69"/>
    </row>
    <row r="31" spans="2:8" x14ac:dyDescent="0.35">
      <c r="B31" s="19"/>
      <c r="C31" s="42"/>
      <c r="D31" s="69"/>
      <c r="E31" s="69"/>
      <c r="F31" s="19"/>
      <c r="G31" s="42"/>
      <c r="H31" s="69"/>
    </row>
    <row r="32" spans="2:8" x14ac:dyDescent="0.35">
      <c r="B32" s="69"/>
      <c r="C32" s="69"/>
      <c r="D32" s="69"/>
      <c r="E32" s="69"/>
      <c r="F32" s="69"/>
      <c r="G32" s="69"/>
      <c r="H32" s="69"/>
    </row>
    <row r="33" spans="2:8" x14ac:dyDescent="0.35">
      <c r="B33" s="69"/>
      <c r="C33" s="69"/>
      <c r="D33" s="69"/>
      <c r="E33" s="69"/>
      <c r="F33" s="69"/>
      <c r="G33" s="69"/>
      <c r="H33" s="69"/>
    </row>
    <row r="34" spans="2:8" x14ac:dyDescent="0.35">
      <c r="B34" s="69"/>
      <c r="C34" s="69"/>
      <c r="D34" s="69"/>
      <c r="E34" s="69"/>
      <c r="F34" s="69"/>
      <c r="G34" s="69"/>
      <c r="H34" s="69"/>
    </row>
  </sheetData>
  <sortState xmlns:xlrd2="http://schemas.microsoft.com/office/spreadsheetml/2017/richdata2" ref="F20:G30">
    <sortCondition descending="1" ref="G19"/>
  </sortState>
  <mergeCells count="5">
    <mergeCell ref="B1:D1"/>
    <mergeCell ref="F1:H1"/>
    <mergeCell ref="M1:N1"/>
    <mergeCell ref="K1:L1"/>
    <mergeCell ref="O1:P1"/>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J74"/>
  <sheetViews>
    <sheetView workbookViewId="0">
      <selection activeCell="J13" sqref="J13"/>
    </sheetView>
  </sheetViews>
  <sheetFormatPr defaultRowHeight="14.5" x14ac:dyDescent="0.35"/>
  <cols>
    <col min="3" max="3" width="28" bestFit="1" customWidth="1"/>
    <col min="4" max="4" width="12.6328125" customWidth="1"/>
    <col min="7" max="7" width="27.6328125" customWidth="1"/>
    <col min="8" max="8" width="12.08984375" customWidth="1"/>
  </cols>
  <sheetData>
    <row r="1" spans="3:10" x14ac:dyDescent="0.35">
      <c r="C1" s="161" t="s">
        <v>1517</v>
      </c>
      <c r="D1" s="161"/>
      <c r="E1" s="161"/>
      <c r="G1" s="161" t="s">
        <v>1518</v>
      </c>
      <c r="H1" s="161"/>
      <c r="I1" s="161"/>
    </row>
    <row r="2" spans="3:10" ht="26" x14ac:dyDescent="0.35">
      <c r="C2" s="30" t="s">
        <v>16</v>
      </c>
      <c r="D2" s="30" t="s">
        <v>1514</v>
      </c>
      <c r="E2" s="67" t="s">
        <v>1515</v>
      </c>
      <c r="G2" s="30" t="s">
        <v>16</v>
      </c>
      <c r="H2" s="30" t="s">
        <v>1514</v>
      </c>
      <c r="I2" s="67" t="s">
        <v>1515</v>
      </c>
    </row>
    <row r="3" spans="3:10" x14ac:dyDescent="0.35">
      <c r="C3" s="16" t="s">
        <v>118</v>
      </c>
      <c r="D3" s="44">
        <v>21</v>
      </c>
      <c r="E3" s="59">
        <f>D3/$D$24</f>
        <v>7.0707070707070704E-2</v>
      </c>
      <c r="G3" s="16" t="s">
        <v>284</v>
      </c>
      <c r="H3" s="44">
        <v>5</v>
      </c>
      <c r="I3" s="59">
        <f>H3/$H$22</f>
        <v>6.9444444444444448E-2</v>
      </c>
    </row>
    <row r="4" spans="3:10" x14ac:dyDescent="0.35">
      <c r="C4" s="17" t="s">
        <v>355</v>
      </c>
      <c r="D4" s="44">
        <v>19</v>
      </c>
      <c r="E4" s="59">
        <f t="shared" ref="E4:E24" si="0">D4/$D$24</f>
        <v>6.3973063973063973E-2</v>
      </c>
      <c r="G4" s="16" t="s">
        <v>87</v>
      </c>
      <c r="H4" s="44">
        <v>5</v>
      </c>
      <c r="I4" s="59">
        <f t="shared" ref="I4:I22" si="1">H4/$H$22</f>
        <v>6.9444444444444448E-2</v>
      </c>
    </row>
    <row r="5" spans="3:10" x14ac:dyDescent="0.35">
      <c r="C5" s="16" t="s">
        <v>191</v>
      </c>
      <c r="D5" s="44">
        <v>18</v>
      </c>
      <c r="E5" s="59">
        <f t="shared" si="0"/>
        <v>6.0606060606060608E-2</v>
      </c>
      <c r="G5" s="16" t="s">
        <v>1350</v>
      </c>
      <c r="H5" s="44">
        <v>4</v>
      </c>
      <c r="I5" s="59">
        <f t="shared" si="1"/>
        <v>5.5555555555555552E-2</v>
      </c>
    </row>
    <row r="6" spans="3:10" x14ac:dyDescent="0.35">
      <c r="C6" s="17" t="s">
        <v>93</v>
      </c>
      <c r="D6" s="44">
        <v>14</v>
      </c>
      <c r="E6" s="59">
        <f t="shared" si="0"/>
        <v>4.7138047138047139E-2</v>
      </c>
      <c r="G6" s="16" t="s">
        <v>175</v>
      </c>
      <c r="H6" s="44">
        <v>4</v>
      </c>
      <c r="I6" s="59">
        <f t="shared" si="1"/>
        <v>5.5555555555555552E-2</v>
      </c>
    </row>
    <row r="7" spans="3:10" x14ac:dyDescent="0.35">
      <c r="C7" s="17" t="s">
        <v>392</v>
      </c>
      <c r="D7" s="44">
        <v>11</v>
      </c>
      <c r="E7" s="59">
        <f t="shared" si="0"/>
        <v>3.7037037037037035E-2</v>
      </c>
      <c r="G7" s="16" t="s">
        <v>1135</v>
      </c>
      <c r="H7" s="44">
        <v>4</v>
      </c>
      <c r="I7" s="59">
        <f t="shared" si="1"/>
        <v>5.5555555555555552E-2</v>
      </c>
      <c r="J7" s="95">
        <f>SUM(I3:I7)</f>
        <v>0.30555555555555558</v>
      </c>
    </row>
    <row r="8" spans="3:10" x14ac:dyDescent="0.35">
      <c r="C8" s="17" t="s">
        <v>87</v>
      </c>
      <c r="D8" s="44">
        <v>11</v>
      </c>
      <c r="E8" s="59">
        <f t="shared" si="0"/>
        <v>3.7037037037037035E-2</v>
      </c>
      <c r="G8" s="16" t="s">
        <v>1229</v>
      </c>
      <c r="H8" s="44">
        <v>3</v>
      </c>
      <c r="I8" s="59">
        <f t="shared" si="1"/>
        <v>4.1666666666666664E-2</v>
      </c>
    </row>
    <row r="9" spans="3:10" x14ac:dyDescent="0.35">
      <c r="C9" s="17" t="s">
        <v>284</v>
      </c>
      <c r="D9" s="44">
        <v>10</v>
      </c>
      <c r="E9" s="59">
        <f t="shared" si="0"/>
        <v>3.3670033670033669E-2</v>
      </c>
      <c r="G9" s="16" t="s">
        <v>724</v>
      </c>
      <c r="H9" s="44">
        <v>3</v>
      </c>
      <c r="I9" s="59">
        <f t="shared" si="1"/>
        <v>4.1666666666666664E-2</v>
      </c>
    </row>
    <row r="10" spans="3:10" x14ac:dyDescent="0.35">
      <c r="C10" s="16" t="s">
        <v>175</v>
      </c>
      <c r="D10" s="44">
        <v>9</v>
      </c>
      <c r="E10" s="59">
        <f t="shared" si="0"/>
        <v>3.0303030303030304E-2</v>
      </c>
      <c r="G10" s="16" t="s">
        <v>1099</v>
      </c>
      <c r="H10" s="44">
        <v>3</v>
      </c>
      <c r="I10" s="59">
        <f t="shared" si="1"/>
        <v>4.1666666666666664E-2</v>
      </c>
    </row>
    <row r="11" spans="3:10" x14ac:dyDescent="0.35">
      <c r="C11" s="41" t="s">
        <v>73</v>
      </c>
      <c r="D11" s="44">
        <v>9</v>
      </c>
      <c r="E11" s="59">
        <f t="shared" si="0"/>
        <v>3.0303030303030304E-2</v>
      </c>
      <c r="F11" s="95">
        <f>SUM(E3:E11)</f>
        <v>0.41077441077441079</v>
      </c>
      <c r="G11" s="16" t="s">
        <v>170</v>
      </c>
      <c r="H11" s="44">
        <v>3</v>
      </c>
      <c r="I11" s="59">
        <f t="shared" si="1"/>
        <v>4.1666666666666664E-2</v>
      </c>
    </row>
    <row r="12" spans="3:10" x14ac:dyDescent="0.35">
      <c r="C12" s="23" t="s">
        <v>1522</v>
      </c>
      <c r="D12" s="44">
        <v>8</v>
      </c>
      <c r="E12" s="59">
        <f t="shared" si="0"/>
        <v>2.6936026936026935E-2</v>
      </c>
      <c r="G12" s="16" t="s">
        <v>1220</v>
      </c>
      <c r="H12" s="44">
        <v>3</v>
      </c>
      <c r="I12" s="59">
        <f t="shared" si="1"/>
        <v>4.1666666666666664E-2</v>
      </c>
      <c r="J12" s="95">
        <f>SUM(I3:I12)</f>
        <v>0.51388888888888895</v>
      </c>
    </row>
    <row r="13" spans="3:10" x14ac:dyDescent="0.35">
      <c r="C13" s="41" t="s">
        <v>229</v>
      </c>
      <c r="D13" s="44">
        <v>7</v>
      </c>
      <c r="E13" s="59">
        <f t="shared" si="0"/>
        <v>2.3569023569023569E-2</v>
      </c>
      <c r="G13" s="17" t="s">
        <v>1383</v>
      </c>
      <c r="H13" s="44">
        <v>2</v>
      </c>
      <c r="I13" s="59">
        <f t="shared" si="1"/>
        <v>2.7777777777777776E-2</v>
      </c>
    </row>
    <row r="14" spans="3:10" x14ac:dyDescent="0.35">
      <c r="C14" s="17" t="s">
        <v>45</v>
      </c>
      <c r="D14" s="44">
        <v>7</v>
      </c>
      <c r="E14" s="59">
        <f t="shared" si="0"/>
        <v>2.3569023569023569E-2</v>
      </c>
      <c r="G14" s="16" t="s">
        <v>1368</v>
      </c>
      <c r="H14" s="44">
        <v>2</v>
      </c>
      <c r="I14" s="59">
        <f t="shared" si="1"/>
        <v>2.7777777777777776E-2</v>
      </c>
    </row>
    <row r="15" spans="3:10" x14ac:dyDescent="0.35">
      <c r="C15" s="17" t="s">
        <v>711</v>
      </c>
      <c r="D15" s="44">
        <v>6</v>
      </c>
      <c r="E15" s="59">
        <f t="shared" si="0"/>
        <v>2.0202020202020204E-2</v>
      </c>
      <c r="G15" s="17" t="s">
        <v>355</v>
      </c>
      <c r="H15" s="44">
        <v>2</v>
      </c>
      <c r="I15" s="59">
        <f t="shared" si="1"/>
        <v>2.7777777777777776E-2</v>
      </c>
    </row>
    <row r="16" spans="3:10" x14ac:dyDescent="0.35">
      <c r="C16" s="17" t="s">
        <v>245</v>
      </c>
      <c r="D16" s="44">
        <v>6</v>
      </c>
      <c r="E16" s="59">
        <f t="shared" si="0"/>
        <v>2.0202020202020204E-2</v>
      </c>
      <c r="G16" s="17" t="s">
        <v>517</v>
      </c>
      <c r="H16" s="44">
        <v>2</v>
      </c>
      <c r="I16" s="59">
        <f t="shared" si="1"/>
        <v>2.7777777777777776E-2</v>
      </c>
    </row>
    <row r="17" spans="3:9" x14ac:dyDescent="0.35">
      <c r="C17" s="16" t="s">
        <v>170</v>
      </c>
      <c r="D17" s="44">
        <v>6</v>
      </c>
      <c r="E17" s="59">
        <f t="shared" si="0"/>
        <v>2.0202020202020204E-2</v>
      </c>
      <c r="G17" s="16" t="s">
        <v>776</v>
      </c>
      <c r="H17" s="44">
        <v>2</v>
      </c>
      <c r="I17" s="59">
        <f t="shared" si="1"/>
        <v>2.7777777777777776E-2</v>
      </c>
    </row>
    <row r="18" spans="3:9" x14ac:dyDescent="0.35">
      <c r="C18" s="17" t="s">
        <v>570</v>
      </c>
      <c r="D18" s="44">
        <v>5</v>
      </c>
      <c r="E18" s="59">
        <f t="shared" si="0"/>
        <v>1.6835016835016835E-2</v>
      </c>
      <c r="G18" s="17" t="s">
        <v>1404</v>
      </c>
      <c r="H18" s="44">
        <v>2</v>
      </c>
      <c r="I18" s="59">
        <f t="shared" si="1"/>
        <v>2.7777777777777776E-2</v>
      </c>
    </row>
    <row r="19" spans="3:9" x14ac:dyDescent="0.35">
      <c r="C19" s="17" t="s">
        <v>337</v>
      </c>
      <c r="D19" s="44">
        <v>5</v>
      </c>
      <c r="E19" s="59">
        <f t="shared" si="0"/>
        <v>1.6835016835016835E-2</v>
      </c>
      <c r="G19" s="41" t="s">
        <v>73</v>
      </c>
      <c r="H19" s="44">
        <v>2</v>
      </c>
      <c r="I19" s="59">
        <f t="shared" si="1"/>
        <v>2.7777777777777776E-2</v>
      </c>
    </row>
    <row r="20" spans="3:9" x14ac:dyDescent="0.35">
      <c r="C20" s="17" t="s">
        <v>776</v>
      </c>
      <c r="D20" s="44">
        <v>5</v>
      </c>
      <c r="E20" s="59">
        <f t="shared" si="0"/>
        <v>1.6835016835016835E-2</v>
      </c>
      <c r="G20" s="17" t="s">
        <v>288</v>
      </c>
      <c r="H20" s="44">
        <v>2</v>
      </c>
      <c r="I20" s="59">
        <f t="shared" si="1"/>
        <v>2.7777777777777776E-2</v>
      </c>
    </row>
    <row r="21" spans="3:9" x14ac:dyDescent="0.35">
      <c r="C21" s="17" t="s">
        <v>61</v>
      </c>
      <c r="D21" s="44">
        <v>5</v>
      </c>
      <c r="E21" s="59">
        <f t="shared" si="0"/>
        <v>1.6835016835016835E-2</v>
      </c>
      <c r="G21" s="47" t="s">
        <v>956</v>
      </c>
      <c r="H21" s="68">
        <v>19</v>
      </c>
      <c r="I21" s="62">
        <f t="shared" si="1"/>
        <v>0.2638888888888889</v>
      </c>
    </row>
    <row r="22" spans="3:9" x14ac:dyDescent="0.35">
      <c r="C22" s="17" t="s">
        <v>956</v>
      </c>
      <c r="D22" s="44">
        <v>75</v>
      </c>
      <c r="E22" s="59">
        <f t="shared" si="0"/>
        <v>0.25252525252525254</v>
      </c>
      <c r="G22" s="73" t="s">
        <v>1516</v>
      </c>
      <c r="H22" s="51">
        <f>SUM(H3:H21)</f>
        <v>72</v>
      </c>
      <c r="I22" s="63">
        <f t="shared" si="1"/>
        <v>1</v>
      </c>
    </row>
    <row r="23" spans="3:9" x14ac:dyDescent="0.35">
      <c r="C23" s="47" t="s">
        <v>1524</v>
      </c>
      <c r="D23" s="46">
        <v>40</v>
      </c>
      <c r="E23" s="62">
        <f t="shared" si="0"/>
        <v>0.13468013468013468</v>
      </c>
      <c r="G23" s="8"/>
    </row>
    <row r="24" spans="3:9" x14ac:dyDescent="0.35">
      <c r="C24" s="47" t="s">
        <v>1516</v>
      </c>
      <c r="D24" s="46">
        <f>SUM(D3:D23)</f>
        <v>297</v>
      </c>
      <c r="E24" s="62">
        <f t="shared" si="0"/>
        <v>1</v>
      </c>
      <c r="G24" s="9"/>
    </row>
    <row r="25" spans="3:9" x14ac:dyDescent="0.35">
      <c r="G25" s="9"/>
    </row>
    <row r="26" spans="3:9" x14ac:dyDescent="0.35">
      <c r="G26" s="9"/>
    </row>
    <row r="27" spans="3:9" x14ac:dyDescent="0.35">
      <c r="G27" s="9"/>
    </row>
    <row r="28" spans="3:9" x14ac:dyDescent="0.35">
      <c r="G28" s="8"/>
    </row>
    <row r="29" spans="3:9" x14ac:dyDescent="0.35">
      <c r="G29" s="8"/>
    </row>
    <row r="30" spans="3:9" x14ac:dyDescent="0.35">
      <c r="G30" s="9"/>
    </row>
    <row r="31" spans="3:9" x14ac:dyDescent="0.35">
      <c r="G31" s="8"/>
    </row>
    <row r="32" spans="3:9" x14ac:dyDescent="0.35">
      <c r="G32" s="9"/>
    </row>
    <row r="33" spans="7:7" x14ac:dyDescent="0.35">
      <c r="G33" s="8"/>
    </row>
    <row r="34" spans="7:7" x14ac:dyDescent="0.35">
      <c r="G34" s="8"/>
    </row>
    <row r="35" spans="7:7" x14ac:dyDescent="0.35">
      <c r="G35" s="8"/>
    </row>
    <row r="36" spans="7:7" x14ac:dyDescent="0.35">
      <c r="G36" s="9"/>
    </row>
    <row r="37" spans="7:7" x14ac:dyDescent="0.35">
      <c r="G37" s="9"/>
    </row>
    <row r="38" spans="7:7" x14ac:dyDescent="0.35">
      <c r="G38" s="8"/>
    </row>
    <row r="39" spans="7:7" x14ac:dyDescent="0.35">
      <c r="G39" s="9"/>
    </row>
    <row r="40" spans="7:7" x14ac:dyDescent="0.35">
      <c r="G40" s="8"/>
    </row>
    <row r="41" spans="7:7" x14ac:dyDescent="0.35">
      <c r="G41" s="8"/>
    </row>
    <row r="42" spans="7:7" x14ac:dyDescent="0.35">
      <c r="G42" s="8"/>
    </row>
    <row r="43" spans="7:7" x14ac:dyDescent="0.35">
      <c r="G43" s="8"/>
    </row>
    <row r="44" spans="7:7" x14ac:dyDescent="0.35">
      <c r="G44" s="8"/>
    </row>
    <row r="45" spans="7:7" x14ac:dyDescent="0.35">
      <c r="G45" s="9"/>
    </row>
    <row r="46" spans="7:7" x14ac:dyDescent="0.35">
      <c r="G46" s="9"/>
    </row>
    <row r="47" spans="7:7" x14ac:dyDescent="0.35">
      <c r="G47" s="8"/>
    </row>
    <row r="48" spans="7:7" x14ac:dyDescent="0.35">
      <c r="G48" s="8"/>
    </row>
    <row r="49" spans="7:7" x14ac:dyDescent="0.35">
      <c r="G49" s="9"/>
    </row>
    <row r="50" spans="7:7" x14ac:dyDescent="0.35">
      <c r="G50" s="9"/>
    </row>
    <row r="51" spans="7:7" x14ac:dyDescent="0.35">
      <c r="G51" s="9"/>
    </row>
    <row r="52" spans="7:7" x14ac:dyDescent="0.35">
      <c r="G52" s="9"/>
    </row>
    <row r="53" spans="7:7" x14ac:dyDescent="0.35">
      <c r="G53" s="8"/>
    </row>
    <row r="54" spans="7:7" x14ac:dyDescent="0.35">
      <c r="G54" s="8"/>
    </row>
    <row r="55" spans="7:7" x14ac:dyDescent="0.35">
      <c r="G55" s="8"/>
    </row>
    <row r="56" spans="7:7" x14ac:dyDescent="0.35">
      <c r="G56" s="8"/>
    </row>
    <row r="57" spans="7:7" x14ac:dyDescent="0.35">
      <c r="G57" s="8"/>
    </row>
    <row r="58" spans="7:7" x14ac:dyDescent="0.35">
      <c r="G58" s="8"/>
    </row>
    <row r="59" spans="7:7" x14ac:dyDescent="0.35">
      <c r="G59" s="8"/>
    </row>
    <row r="60" spans="7:7" x14ac:dyDescent="0.35">
      <c r="G60" s="9"/>
    </row>
    <row r="61" spans="7:7" x14ac:dyDescent="0.35">
      <c r="G61" s="9"/>
    </row>
    <row r="62" spans="7:7" x14ac:dyDescent="0.35">
      <c r="G62" s="9"/>
    </row>
    <row r="63" spans="7:7" x14ac:dyDescent="0.35">
      <c r="G63" s="9"/>
    </row>
    <row r="64" spans="7:7" x14ac:dyDescent="0.35">
      <c r="G64" s="9"/>
    </row>
    <row r="65" spans="7:7" x14ac:dyDescent="0.35">
      <c r="G65" s="8"/>
    </row>
    <row r="66" spans="7:7" x14ac:dyDescent="0.35">
      <c r="G66" s="8"/>
    </row>
    <row r="67" spans="7:7" x14ac:dyDescent="0.35">
      <c r="G67" s="8"/>
    </row>
    <row r="68" spans="7:7" x14ac:dyDescent="0.35">
      <c r="G68" s="8"/>
    </row>
    <row r="69" spans="7:7" x14ac:dyDescent="0.35">
      <c r="G69" s="15"/>
    </row>
    <row r="70" spans="7:7" x14ac:dyDescent="0.35">
      <c r="G70" s="8"/>
    </row>
    <row r="71" spans="7:7" x14ac:dyDescent="0.35">
      <c r="G71" s="9"/>
    </row>
    <row r="72" spans="7:7" x14ac:dyDescent="0.35">
      <c r="G72" s="9"/>
    </row>
    <row r="73" spans="7:7" x14ac:dyDescent="0.35">
      <c r="G73" s="9"/>
    </row>
    <row r="74" spans="7:7" x14ac:dyDescent="0.35">
      <c r="G74" s="9"/>
    </row>
  </sheetData>
  <sortState xmlns:xlrd2="http://schemas.microsoft.com/office/spreadsheetml/2017/richdata2" ref="G3:H1048283">
    <sortCondition descending="1" ref="H61"/>
  </sortState>
  <mergeCells count="2">
    <mergeCell ref="C1:E1"/>
    <mergeCell ref="G1:I1"/>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13"/>
  <sheetViews>
    <sheetView workbookViewId="0">
      <selection activeCell="K13" sqref="K13"/>
    </sheetView>
  </sheetViews>
  <sheetFormatPr defaultRowHeight="14.5" x14ac:dyDescent="0.35"/>
  <cols>
    <col min="2" max="2" width="15.453125" bestFit="1" customWidth="1"/>
    <col min="3" max="3" width="13.54296875" customWidth="1"/>
    <col min="6" max="6" width="15.453125" bestFit="1" customWidth="1"/>
    <col min="7" max="7" width="13.36328125" customWidth="1"/>
  </cols>
  <sheetData>
    <row r="2" spans="2:8" x14ac:dyDescent="0.35">
      <c r="B2" s="178" t="s">
        <v>1517</v>
      </c>
      <c r="C2" s="178"/>
      <c r="D2" s="178"/>
      <c r="E2" s="81"/>
      <c r="F2" s="179" t="s">
        <v>1518</v>
      </c>
      <c r="G2" s="179"/>
      <c r="H2" s="179"/>
    </row>
    <row r="3" spans="2:8" ht="26" x14ac:dyDescent="0.35">
      <c r="B3" s="30" t="s">
        <v>17</v>
      </c>
      <c r="C3" s="30" t="s">
        <v>1514</v>
      </c>
      <c r="D3" s="51" t="s">
        <v>1515</v>
      </c>
      <c r="E3" s="19"/>
      <c r="F3" s="30" t="s">
        <v>17</v>
      </c>
      <c r="G3" s="30" t="s">
        <v>1514</v>
      </c>
      <c r="H3" s="51" t="s">
        <v>1515</v>
      </c>
    </row>
    <row r="4" spans="2:8" x14ac:dyDescent="0.35">
      <c r="B4" s="17" t="s">
        <v>584</v>
      </c>
      <c r="C4" s="44">
        <v>8</v>
      </c>
      <c r="D4" s="59">
        <v>2.6936026936026935E-2</v>
      </c>
      <c r="E4" s="23"/>
      <c r="F4" s="19" t="s">
        <v>584</v>
      </c>
      <c r="G4" s="44">
        <v>9</v>
      </c>
      <c r="H4" s="59">
        <v>0.125</v>
      </c>
    </row>
    <row r="5" spans="2:8" x14ac:dyDescent="0.35">
      <c r="B5" s="16" t="s">
        <v>508</v>
      </c>
      <c r="C5" s="44">
        <v>5</v>
      </c>
      <c r="D5" s="59">
        <v>1.6835016835016835E-2</v>
      </c>
      <c r="E5" s="19"/>
      <c r="F5" s="19" t="s">
        <v>1246</v>
      </c>
      <c r="G5" s="44">
        <v>3</v>
      </c>
      <c r="H5" s="59">
        <v>4.1666666666666664E-2</v>
      </c>
    </row>
    <row r="6" spans="2:8" x14ac:dyDescent="0.35">
      <c r="B6" s="17" t="s">
        <v>1164</v>
      </c>
      <c r="C6" s="44">
        <v>2</v>
      </c>
      <c r="D6" s="59">
        <v>6.7340067340067337E-3</v>
      </c>
      <c r="E6" s="23"/>
      <c r="F6" s="23" t="s">
        <v>878</v>
      </c>
      <c r="G6" s="44">
        <v>2</v>
      </c>
      <c r="H6" s="59">
        <v>2.7777777777777776E-2</v>
      </c>
    </row>
    <row r="7" spans="2:8" x14ac:dyDescent="0.35">
      <c r="B7" s="17" t="s">
        <v>1042</v>
      </c>
      <c r="C7" s="44">
        <v>1</v>
      </c>
      <c r="D7" s="59">
        <v>3.3670033670033669E-3</v>
      </c>
      <c r="E7" s="19"/>
      <c r="F7" s="19" t="s">
        <v>1051</v>
      </c>
      <c r="G7" s="44">
        <v>1</v>
      </c>
      <c r="H7" s="59">
        <v>1.3888888888888888E-2</v>
      </c>
    </row>
    <row r="8" spans="2:8" x14ac:dyDescent="0.35">
      <c r="B8" s="19" t="s">
        <v>1051</v>
      </c>
      <c r="C8" s="44">
        <v>1</v>
      </c>
      <c r="D8" s="59">
        <v>3.3670033670033669E-3</v>
      </c>
      <c r="E8" s="19"/>
      <c r="F8" s="17" t="s">
        <v>1405</v>
      </c>
      <c r="G8" s="44">
        <v>1</v>
      </c>
      <c r="H8" s="59">
        <v>1.3888888888888888E-2</v>
      </c>
    </row>
    <row r="9" spans="2:8" x14ac:dyDescent="0.35">
      <c r="B9" s="17" t="s">
        <v>1176</v>
      </c>
      <c r="C9" s="44">
        <v>1</v>
      </c>
      <c r="D9" s="59">
        <v>3.3670033670033669E-3</v>
      </c>
      <c r="E9" s="19"/>
      <c r="F9" s="17" t="s">
        <v>1471</v>
      </c>
      <c r="G9" s="44">
        <v>1</v>
      </c>
      <c r="H9" s="59">
        <v>1.3888888888888888E-2</v>
      </c>
    </row>
    <row r="10" spans="2:8" x14ac:dyDescent="0.35">
      <c r="B10" s="16" t="s">
        <v>1008</v>
      </c>
      <c r="C10" s="44">
        <v>1</v>
      </c>
      <c r="D10" s="59">
        <v>3.3670033670033669E-3</v>
      </c>
      <c r="E10" s="19"/>
      <c r="F10" s="64" t="s">
        <v>1524</v>
      </c>
      <c r="G10" s="68">
        <v>55</v>
      </c>
      <c r="H10" s="62">
        <v>0.76388888888888884</v>
      </c>
    </row>
    <row r="11" spans="2:8" x14ac:dyDescent="0.35">
      <c r="B11" s="23" t="s">
        <v>878</v>
      </c>
      <c r="C11" s="44">
        <v>1</v>
      </c>
      <c r="D11" s="59">
        <v>3.3670033670033669E-3</v>
      </c>
      <c r="E11" s="19"/>
      <c r="F11" s="48" t="s">
        <v>1516</v>
      </c>
      <c r="G11" s="68">
        <v>72</v>
      </c>
      <c r="H11" s="62">
        <v>1</v>
      </c>
    </row>
    <row r="12" spans="2:8" x14ac:dyDescent="0.35">
      <c r="B12" s="64" t="s">
        <v>1524</v>
      </c>
      <c r="C12" s="68">
        <v>277</v>
      </c>
      <c r="D12" s="62">
        <v>0.93265993265993263</v>
      </c>
      <c r="E12" s="19"/>
      <c r="F12" s="5"/>
      <c r="G12" s="81"/>
      <c r="H12" s="81"/>
    </row>
    <row r="13" spans="2:8" x14ac:dyDescent="0.35">
      <c r="B13" s="48" t="s">
        <v>1516</v>
      </c>
      <c r="C13" s="45">
        <v>297</v>
      </c>
      <c r="D13" s="62">
        <v>1</v>
      </c>
      <c r="E13" s="23"/>
      <c r="F13" s="5"/>
      <c r="G13" s="81"/>
      <c r="H13" s="81"/>
    </row>
  </sheetData>
  <mergeCells count="2">
    <mergeCell ref="B2:D2"/>
    <mergeCell ref="F2:H2"/>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P19"/>
  <sheetViews>
    <sheetView topLeftCell="H4" workbookViewId="0">
      <selection activeCell="J2" sqref="J2:P19"/>
    </sheetView>
  </sheetViews>
  <sheetFormatPr defaultRowHeight="14.5" x14ac:dyDescent="0.35"/>
  <cols>
    <col min="2" max="2" width="30.08984375" customWidth="1"/>
    <col min="3" max="3" width="15" customWidth="1"/>
    <col min="6" max="6" width="30.54296875" bestFit="1" customWidth="1"/>
    <col min="7" max="7" width="13.6328125" customWidth="1"/>
    <col min="10" max="10" width="29" bestFit="1" customWidth="1"/>
    <col min="11" max="11" width="10.453125" customWidth="1"/>
    <col min="13" max="13" width="11" customWidth="1"/>
    <col min="15" max="15" width="11.6328125" customWidth="1"/>
  </cols>
  <sheetData>
    <row r="2" spans="2:16" x14ac:dyDescent="0.35">
      <c r="B2" s="161" t="s">
        <v>1517</v>
      </c>
      <c r="C2" s="161"/>
      <c r="D2" s="161"/>
      <c r="F2" s="179" t="s">
        <v>1518</v>
      </c>
      <c r="G2" s="179"/>
      <c r="H2" s="179"/>
      <c r="J2" s="153" t="s">
        <v>1547</v>
      </c>
      <c r="K2" s="180" t="s">
        <v>1517</v>
      </c>
      <c r="L2" s="180"/>
      <c r="M2" s="181" t="s">
        <v>1518</v>
      </c>
      <c r="N2" s="182"/>
      <c r="O2" s="163" t="s">
        <v>1548</v>
      </c>
      <c r="P2" s="162"/>
    </row>
    <row r="3" spans="2:16" ht="26" x14ac:dyDescent="0.35">
      <c r="B3" s="30" t="s">
        <v>18</v>
      </c>
      <c r="C3" s="30" t="s">
        <v>1514</v>
      </c>
      <c r="D3" s="51" t="s">
        <v>1515</v>
      </c>
      <c r="E3" s="42"/>
      <c r="F3" s="30" t="s">
        <v>18</v>
      </c>
      <c r="G3" s="30" t="s">
        <v>1514</v>
      </c>
      <c r="H3" s="51" t="s">
        <v>1515</v>
      </c>
      <c r="J3" s="113" t="s">
        <v>18</v>
      </c>
      <c r="K3" s="152" t="s">
        <v>1550</v>
      </c>
      <c r="L3" s="116" t="s">
        <v>1515</v>
      </c>
      <c r="M3" s="156" t="s">
        <v>1550</v>
      </c>
      <c r="N3" s="157" t="s">
        <v>1515</v>
      </c>
      <c r="O3" s="152" t="s">
        <v>1550</v>
      </c>
      <c r="P3" s="116" t="s">
        <v>1515</v>
      </c>
    </row>
    <row r="4" spans="2:16" x14ac:dyDescent="0.35">
      <c r="B4" s="16" t="s">
        <v>541</v>
      </c>
      <c r="C4" s="44">
        <v>25</v>
      </c>
      <c r="D4" s="59">
        <v>8.4175084175084181E-2</v>
      </c>
      <c r="E4" s="59"/>
      <c r="F4" s="16" t="s">
        <v>541</v>
      </c>
      <c r="G4" s="44">
        <v>39</v>
      </c>
      <c r="H4" s="59">
        <v>0.54166666666666663</v>
      </c>
      <c r="J4" s="77" t="s">
        <v>541</v>
      </c>
      <c r="K4" s="111">
        <v>25</v>
      </c>
      <c r="L4" s="112">
        <v>8.4199999999999997E-2</v>
      </c>
      <c r="M4" s="121">
        <v>39</v>
      </c>
      <c r="N4" s="122">
        <v>0.54169999999999996</v>
      </c>
      <c r="O4" s="85">
        <f t="shared" ref="O4:O18" si="0">SUM(K4,M4)</f>
        <v>64</v>
      </c>
      <c r="P4" s="99">
        <f>O4/$O$19</f>
        <v>0.17344173441734417</v>
      </c>
    </row>
    <row r="5" spans="2:16" x14ac:dyDescent="0.35">
      <c r="B5" s="17" t="s">
        <v>520</v>
      </c>
      <c r="C5" s="44">
        <v>23</v>
      </c>
      <c r="D5" s="59">
        <v>7.7441077441077436E-2</v>
      </c>
      <c r="E5" s="59"/>
      <c r="F5" s="17" t="s">
        <v>1100</v>
      </c>
      <c r="G5" s="44">
        <v>7</v>
      </c>
      <c r="H5" s="59">
        <v>9.7222222222222224E-2</v>
      </c>
      <c r="J5" s="77" t="s">
        <v>511</v>
      </c>
      <c r="K5" s="111">
        <v>23</v>
      </c>
      <c r="L5" s="112">
        <v>7.7399999999999997E-2</v>
      </c>
      <c r="M5" s="121">
        <v>3</v>
      </c>
      <c r="N5" s="122">
        <v>4.1700000000000001E-2</v>
      </c>
      <c r="O5" s="85">
        <f t="shared" si="0"/>
        <v>26</v>
      </c>
      <c r="P5" s="99">
        <f t="shared" ref="P5:P19" si="1">O5/$O$19</f>
        <v>7.0460704607046065E-2</v>
      </c>
    </row>
    <row r="6" spans="2:16" x14ac:dyDescent="0.35">
      <c r="B6" s="16" t="s">
        <v>511</v>
      </c>
      <c r="C6" s="44">
        <v>23</v>
      </c>
      <c r="D6" s="59">
        <v>7.7441077441077436E-2</v>
      </c>
      <c r="E6" s="59"/>
      <c r="F6" s="16" t="s">
        <v>511</v>
      </c>
      <c r="G6" s="44">
        <v>3</v>
      </c>
      <c r="H6" s="59">
        <v>4.1666666666666664E-2</v>
      </c>
      <c r="J6" s="77" t="s">
        <v>520</v>
      </c>
      <c r="K6" s="111">
        <v>23</v>
      </c>
      <c r="L6" s="112">
        <v>7.7399999999999997E-2</v>
      </c>
      <c r="M6" s="121">
        <v>1</v>
      </c>
      <c r="N6" s="122">
        <v>1.3899999999999999E-2</v>
      </c>
      <c r="O6" s="85">
        <f t="shared" si="0"/>
        <v>24</v>
      </c>
      <c r="P6" s="99">
        <f t="shared" si="1"/>
        <v>6.5040650406504072E-2</v>
      </c>
    </row>
    <row r="7" spans="2:16" x14ac:dyDescent="0.35">
      <c r="B7" s="17" t="s">
        <v>659</v>
      </c>
      <c r="C7" s="44">
        <v>4</v>
      </c>
      <c r="D7" s="59">
        <v>1.3468013468013467E-2</v>
      </c>
      <c r="E7" s="59"/>
      <c r="F7" s="16" t="s">
        <v>891</v>
      </c>
      <c r="G7" s="44">
        <v>2</v>
      </c>
      <c r="H7" s="59">
        <v>2.7777777777777776E-2</v>
      </c>
      <c r="J7" s="77" t="s">
        <v>1100</v>
      </c>
      <c r="K7" s="111">
        <v>3</v>
      </c>
      <c r="L7" s="112">
        <v>1.01E-2</v>
      </c>
      <c r="M7" s="121">
        <v>7</v>
      </c>
      <c r="N7" s="122">
        <v>9.7199999999999995E-2</v>
      </c>
      <c r="O7" s="85">
        <f t="shared" si="0"/>
        <v>10</v>
      </c>
      <c r="P7" s="99">
        <f t="shared" si="1"/>
        <v>2.7100271002710029E-2</v>
      </c>
    </row>
    <row r="8" spans="2:16" x14ac:dyDescent="0.35">
      <c r="B8" s="16" t="s">
        <v>891</v>
      </c>
      <c r="C8" s="44">
        <v>3</v>
      </c>
      <c r="D8" s="59">
        <v>1.0101010101010102E-2</v>
      </c>
      <c r="E8" s="59"/>
      <c r="F8" s="16" t="s">
        <v>1250</v>
      </c>
      <c r="G8" s="44">
        <v>2</v>
      </c>
      <c r="H8" s="59">
        <v>2.7777777777777776E-2</v>
      </c>
      <c r="J8" s="77" t="s">
        <v>891</v>
      </c>
      <c r="K8" s="111">
        <v>3</v>
      </c>
      <c r="L8" s="112">
        <v>1.01E-2</v>
      </c>
      <c r="M8" s="121">
        <v>2</v>
      </c>
      <c r="N8" s="122">
        <v>2.7799999999999998E-2</v>
      </c>
      <c r="O8" s="85">
        <f t="shared" si="0"/>
        <v>5</v>
      </c>
      <c r="P8" s="99">
        <f t="shared" si="1"/>
        <v>1.3550135501355014E-2</v>
      </c>
    </row>
    <row r="9" spans="2:16" x14ac:dyDescent="0.35">
      <c r="B9" s="17" t="s">
        <v>1100</v>
      </c>
      <c r="C9" s="44">
        <v>3</v>
      </c>
      <c r="D9" s="59">
        <v>1.0101010101010102E-2</v>
      </c>
      <c r="E9" s="59"/>
      <c r="F9" s="16" t="s">
        <v>1342</v>
      </c>
      <c r="G9" s="44">
        <v>2</v>
      </c>
      <c r="H9" s="59">
        <v>2.7777777777777776E-2</v>
      </c>
      <c r="J9" s="77" t="s">
        <v>659</v>
      </c>
      <c r="K9" s="111">
        <v>4</v>
      </c>
      <c r="L9" s="112">
        <v>1.35E-2</v>
      </c>
      <c r="M9" s="121">
        <v>0</v>
      </c>
      <c r="N9" s="122">
        <v>0</v>
      </c>
      <c r="O9" s="85">
        <f t="shared" si="0"/>
        <v>4</v>
      </c>
      <c r="P9" s="99">
        <f t="shared" si="1"/>
        <v>1.0840108401084011E-2</v>
      </c>
    </row>
    <row r="10" spans="2:16" x14ac:dyDescent="0.35">
      <c r="B10" s="17" t="s">
        <v>904</v>
      </c>
      <c r="C10" s="44">
        <v>2</v>
      </c>
      <c r="D10" s="59">
        <v>6.7340067340067337E-3</v>
      </c>
      <c r="E10" s="59"/>
      <c r="F10" s="17" t="s">
        <v>520</v>
      </c>
      <c r="G10" s="44">
        <v>1</v>
      </c>
      <c r="H10" s="59">
        <v>1.3888888888888888E-2</v>
      </c>
      <c r="J10" s="77" t="s">
        <v>904</v>
      </c>
      <c r="K10" s="111">
        <v>2</v>
      </c>
      <c r="L10" s="112">
        <v>6.7000000000000002E-3</v>
      </c>
      <c r="M10" s="121">
        <v>0</v>
      </c>
      <c r="N10" s="122">
        <v>0</v>
      </c>
      <c r="O10" s="85">
        <f t="shared" si="0"/>
        <v>2</v>
      </c>
      <c r="P10" s="99">
        <f t="shared" si="1"/>
        <v>5.4200542005420054E-3</v>
      </c>
    </row>
    <row r="11" spans="2:16" x14ac:dyDescent="0.35">
      <c r="B11" s="17" t="s">
        <v>754</v>
      </c>
      <c r="C11" s="44">
        <v>2</v>
      </c>
      <c r="D11" s="59">
        <v>6.7340067340067337E-3</v>
      </c>
      <c r="E11" s="59"/>
      <c r="F11" s="17" t="s">
        <v>1465</v>
      </c>
      <c r="G11" s="44">
        <v>1</v>
      </c>
      <c r="H11" s="59">
        <v>1.3888888888888888E-2</v>
      </c>
      <c r="J11" s="77" t="s">
        <v>754</v>
      </c>
      <c r="K11" s="111">
        <v>2</v>
      </c>
      <c r="L11" s="112">
        <v>6.7000000000000002E-3</v>
      </c>
      <c r="M11" s="121">
        <v>0</v>
      </c>
      <c r="N11" s="122">
        <v>0</v>
      </c>
      <c r="O11" s="85">
        <f t="shared" si="0"/>
        <v>2</v>
      </c>
      <c r="P11" s="99">
        <f t="shared" si="1"/>
        <v>5.4200542005420054E-3</v>
      </c>
    </row>
    <row r="12" spans="2:16" x14ac:dyDescent="0.35">
      <c r="B12" s="17" t="s">
        <v>713</v>
      </c>
      <c r="C12" s="44">
        <v>2</v>
      </c>
      <c r="D12" s="59">
        <v>6.7340067340067337E-3</v>
      </c>
      <c r="E12" s="59"/>
      <c r="F12" s="16" t="s">
        <v>1302</v>
      </c>
      <c r="G12" s="44">
        <v>1</v>
      </c>
      <c r="H12" s="59">
        <v>1.3888888888888888E-2</v>
      </c>
      <c r="J12" s="77" t="s">
        <v>713</v>
      </c>
      <c r="K12" s="111">
        <v>2</v>
      </c>
      <c r="L12" s="112">
        <v>6.7000000000000002E-3</v>
      </c>
      <c r="M12" s="121">
        <v>0</v>
      </c>
      <c r="N12" s="122">
        <v>0</v>
      </c>
      <c r="O12" s="85">
        <f t="shared" si="0"/>
        <v>2</v>
      </c>
      <c r="P12" s="99">
        <f t="shared" si="1"/>
        <v>5.4200542005420054E-3</v>
      </c>
    </row>
    <row r="13" spans="2:16" x14ac:dyDescent="0.35">
      <c r="B13" s="17" t="s">
        <v>835</v>
      </c>
      <c r="C13" s="44">
        <v>1</v>
      </c>
      <c r="D13" s="59">
        <v>3.3670033670033669E-3</v>
      </c>
      <c r="E13" s="59"/>
      <c r="F13" s="47" t="s">
        <v>1524</v>
      </c>
      <c r="G13" s="29">
        <v>14</v>
      </c>
      <c r="H13" s="62">
        <v>0.19444444444444445</v>
      </c>
      <c r="J13" s="77" t="s">
        <v>1250</v>
      </c>
      <c r="K13" s="111">
        <v>0</v>
      </c>
      <c r="L13" s="112">
        <v>0</v>
      </c>
      <c r="M13" s="121">
        <v>2</v>
      </c>
      <c r="N13" s="122">
        <v>2.7799999999999998E-2</v>
      </c>
      <c r="O13" s="85">
        <f t="shared" si="0"/>
        <v>2</v>
      </c>
      <c r="P13" s="99">
        <f t="shared" si="1"/>
        <v>5.4200542005420054E-3</v>
      </c>
    </row>
    <row r="14" spans="2:16" x14ac:dyDescent="0.35">
      <c r="B14" s="47" t="s">
        <v>1524</v>
      </c>
      <c r="C14" s="68">
        <v>209</v>
      </c>
      <c r="D14" s="62">
        <v>0.70370370370370372</v>
      </c>
      <c r="E14" s="59"/>
      <c r="F14" s="48" t="s">
        <v>1516</v>
      </c>
      <c r="G14" s="48">
        <v>72</v>
      </c>
      <c r="H14" s="63">
        <v>1</v>
      </c>
      <c r="J14" s="77" t="s">
        <v>1342</v>
      </c>
      <c r="K14" s="111">
        <v>0</v>
      </c>
      <c r="L14" s="112">
        <v>0</v>
      </c>
      <c r="M14" s="121">
        <v>2</v>
      </c>
      <c r="N14" s="122">
        <v>2.7799999999999998E-2</v>
      </c>
      <c r="O14" s="85">
        <f t="shared" si="0"/>
        <v>2</v>
      </c>
      <c r="P14" s="99">
        <f t="shared" si="1"/>
        <v>5.4200542005420054E-3</v>
      </c>
    </row>
    <row r="15" spans="2:16" x14ac:dyDescent="0.35">
      <c r="B15" s="65" t="s">
        <v>1516</v>
      </c>
      <c r="C15" s="51">
        <v>297</v>
      </c>
      <c r="D15" s="63">
        <v>1</v>
      </c>
      <c r="E15" s="59"/>
      <c r="F15" s="5"/>
      <c r="G15" s="5"/>
      <c r="H15" s="81"/>
      <c r="J15" s="77" t="s">
        <v>835</v>
      </c>
      <c r="K15" s="111">
        <v>1</v>
      </c>
      <c r="L15" s="112">
        <v>3.3999999999999998E-3</v>
      </c>
      <c r="M15" s="121">
        <v>0</v>
      </c>
      <c r="N15" s="122">
        <v>0</v>
      </c>
      <c r="O15" s="85">
        <f t="shared" si="0"/>
        <v>1</v>
      </c>
      <c r="P15" s="99">
        <f t="shared" si="1"/>
        <v>2.7100271002710027E-3</v>
      </c>
    </row>
    <row r="16" spans="2:16" x14ac:dyDescent="0.35">
      <c r="J16" s="77" t="s">
        <v>1465</v>
      </c>
      <c r="K16" s="111">
        <v>0</v>
      </c>
      <c r="L16" s="112">
        <v>0</v>
      </c>
      <c r="M16" s="121">
        <v>1</v>
      </c>
      <c r="N16" s="122">
        <v>1.3899999999999999E-2</v>
      </c>
      <c r="O16" s="85">
        <f t="shared" si="0"/>
        <v>1</v>
      </c>
      <c r="P16" s="99">
        <f t="shared" si="1"/>
        <v>2.7100271002710027E-3</v>
      </c>
    </row>
    <row r="17" spans="10:16" x14ac:dyDescent="0.35">
      <c r="J17" s="77" t="s">
        <v>1302</v>
      </c>
      <c r="K17" s="111">
        <v>0</v>
      </c>
      <c r="L17" s="112">
        <v>0</v>
      </c>
      <c r="M17" s="121">
        <v>1</v>
      </c>
      <c r="N17" s="122">
        <v>1.3899999999999999E-2</v>
      </c>
      <c r="O17" s="85">
        <f t="shared" si="0"/>
        <v>1</v>
      </c>
      <c r="P17" s="99">
        <f t="shared" si="1"/>
        <v>2.7100271002710027E-3</v>
      </c>
    </row>
    <row r="18" spans="10:16" x14ac:dyDescent="0.35">
      <c r="J18" s="77" t="s">
        <v>1524</v>
      </c>
      <c r="K18" s="111">
        <v>209</v>
      </c>
      <c r="L18" s="112">
        <v>0.70369999999999999</v>
      </c>
      <c r="M18" s="120">
        <v>14</v>
      </c>
      <c r="N18" s="122">
        <v>0.19439999999999999</v>
      </c>
      <c r="O18" s="85">
        <f t="shared" si="0"/>
        <v>223</v>
      </c>
      <c r="P18" s="98">
        <f t="shared" si="1"/>
        <v>0.60433604336043356</v>
      </c>
    </row>
    <row r="19" spans="10:16" x14ac:dyDescent="0.35">
      <c r="J19" s="118" t="s">
        <v>1516</v>
      </c>
      <c r="K19" s="51">
        <f t="shared" ref="K19:N19" si="2">SUM(K4:K18)</f>
        <v>297</v>
      </c>
      <c r="L19" s="155">
        <f t="shared" si="2"/>
        <v>0.99990000000000001</v>
      </c>
      <c r="M19" s="91">
        <f t="shared" si="2"/>
        <v>72</v>
      </c>
      <c r="N19" s="154">
        <f t="shared" si="2"/>
        <v>1.0001</v>
      </c>
      <c r="O19" s="91">
        <f>SUM(O4:O18)</f>
        <v>369</v>
      </c>
      <c r="P19" s="100">
        <f t="shared" si="1"/>
        <v>1</v>
      </c>
    </row>
  </sheetData>
  <sortState xmlns:xlrd2="http://schemas.microsoft.com/office/spreadsheetml/2017/richdata2" ref="J4:P19">
    <sortCondition descending="1" ref="O17"/>
  </sortState>
  <mergeCells count="5">
    <mergeCell ref="B2:D2"/>
    <mergeCell ref="F2:H2"/>
    <mergeCell ref="K2:L2"/>
    <mergeCell ref="M2:N2"/>
    <mergeCell ref="O2:P2"/>
  </mergeCells>
  <pageMargins left="0.511811024" right="0.511811024" top="0.78740157499999996" bottom="0.78740157499999996" header="0.31496062000000002" footer="0.31496062000000002"/>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P13"/>
  <sheetViews>
    <sheetView topLeftCell="E1" workbookViewId="0">
      <selection activeCell="J2" sqref="J2:P13"/>
    </sheetView>
  </sheetViews>
  <sheetFormatPr defaultRowHeight="14.5" x14ac:dyDescent="0.35"/>
  <cols>
    <col min="2" max="2" width="19.54296875" bestFit="1" customWidth="1"/>
    <col min="3" max="3" width="16.36328125" customWidth="1"/>
    <col min="6" max="6" width="19.54296875" bestFit="1" customWidth="1"/>
    <col min="7" max="7" width="14.36328125" customWidth="1"/>
    <col min="10" max="10" width="19.54296875" bestFit="1" customWidth="1"/>
    <col min="11" max="11" width="12.08984375" customWidth="1"/>
    <col min="13" max="13" width="12.08984375" customWidth="1"/>
    <col min="15" max="15" width="10.6328125" customWidth="1"/>
  </cols>
  <sheetData>
    <row r="2" spans="2:16" x14ac:dyDescent="0.35">
      <c r="B2" s="178" t="s">
        <v>1517</v>
      </c>
      <c r="C2" s="178"/>
      <c r="D2" s="178"/>
      <c r="E2" s="81"/>
      <c r="F2" s="179" t="s">
        <v>1518</v>
      </c>
      <c r="G2" s="179"/>
      <c r="H2" s="179"/>
      <c r="J2" s="153" t="s">
        <v>1547</v>
      </c>
      <c r="K2" s="180" t="s">
        <v>1517</v>
      </c>
      <c r="L2" s="180"/>
      <c r="M2" s="180" t="s">
        <v>1518</v>
      </c>
      <c r="N2" s="180"/>
      <c r="O2" s="162" t="s">
        <v>1516</v>
      </c>
      <c r="P2" s="162"/>
    </row>
    <row r="3" spans="2:16" ht="26" x14ac:dyDescent="0.35">
      <c r="B3" s="30" t="s">
        <v>19</v>
      </c>
      <c r="C3" s="30" t="s">
        <v>1514</v>
      </c>
      <c r="D3" s="51" t="s">
        <v>1515</v>
      </c>
      <c r="E3" s="81"/>
      <c r="F3" s="30" t="s">
        <v>19</v>
      </c>
      <c r="G3" s="30" t="s">
        <v>1514</v>
      </c>
      <c r="H3" s="51" t="s">
        <v>1515</v>
      </c>
      <c r="J3" s="113" t="s">
        <v>19</v>
      </c>
      <c r="K3" s="113" t="s">
        <v>1514</v>
      </c>
      <c r="L3" s="114" t="s">
        <v>1515</v>
      </c>
      <c r="M3" s="113" t="s">
        <v>1514</v>
      </c>
      <c r="N3" s="114" t="s">
        <v>1515</v>
      </c>
      <c r="O3" s="113" t="s">
        <v>1514</v>
      </c>
      <c r="P3" s="114" t="s">
        <v>1515</v>
      </c>
    </row>
    <row r="4" spans="2:16" x14ac:dyDescent="0.35">
      <c r="B4" s="20" t="s">
        <v>838</v>
      </c>
      <c r="C4" s="44">
        <v>31</v>
      </c>
      <c r="D4" s="59">
        <v>0.10437710437710437</v>
      </c>
      <c r="E4" s="81"/>
      <c r="F4" s="20" t="s">
        <v>660</v>
      </c>
      <c r="G4" s="44">
        <v>32</v>
      </c>
      <c r="H4" s="59">
        <v>0.44444444444444442</v>
      </c>
      <c r="J4" s="77" t="s">
        <v>660</v>
      </c>
      <c r="K4" s="111">
        <v>18</v>
      </c>
      <c r="L4" s="123">
        <v>6.0600000000000001E-2</v>
      </c>
      <c r="M4" s="111">
        <v>32</v>
      </c>
      <c r="N4" s="123">
        <v>0.44440000000000002</v>
      </c>
      <c r="O4" s="42">
        <f t="shared" ref="O4:O13" si="0">SUM(K4,M4)</f>
        <v>50</v>
      </c>
      <c r="P4" s="99">
        <f>O4/$O$13</f>
        <v>0.13550135501355012</v>
      </c>
    </row>
    <row r="5" spans="2:16" x14ac:dyDescent="0.35">
      <c r="B5" s="17" t="s">
        <v>660</v>
      </c>
      <c r="C5" s="44">
        <v>18</v>
      </c>
      <c r="D5" s="59">
        <v>6.0606060606060608E-2</v>
      </c>
      <c r="E5" s="81"/>
      <c r="F5" s="20" t="s">
        <v>838</v>
      </c>
      <c r="G5" s="44">
        <v>15</v>
      </c>
      <c r="H5" s="59">
        <v>0.20833333333333334</v>
      </c>
      <c r="J5" s="77" t="s">
        <v>838</v>
      </c>
      <c r="K5" s="111">
        <v>31</v>
      </c>
      <c r="L5" s="123">
        <v>0.10440000000000001</v>
      </c>
      <c r="M5" s="111">
        <v>15</v>
      </c>
      <c r="N5" s="123">
        <v>0.20830000000000001</v>
      </c>
      <c r="O5" s="42">
        <f t="shared" si="0"/>
        <v>46</v>
      </c>
      <c r="P5" s="99">
        <f t="shared" ref="P5:P13" si="1">O5/$O$13</f>
        <v>0.12466124661246612</v>
      </c>
    </row>
    <row r="6" spans="2:16" x14ac:dyDescent="0.35">
      <c r="B6" s="16" t="s">
        <v>759</v>
      </c>
      <c r="C6" s="44">
        <v>7</v>
      </c>
      <c r="D6" s="59">
        <v>2.3569023569023569E-2</v>
      </c>
      <c r="E6" s="81"/>
      <c r="F6" s="22" t="s">
        <v>759</v>
      </c>
      <c r="G6" s="44">
        <v>10</v>
      </c>
      <c r="H6" s="59">
        <v>0.1388888888888889</v>
      </c>
      <c r="J6" s="77" t="s">
        <v>759</v>
      </c>
      <c r="K6" s="111">
        <v>7</v>
      </c>
      <c r="L6" s="123">
        <v>2.3599999999999999E-2</v>
      </c>
      <c r="M6" s="111">
        <v>10</v>
      </c>
      <c r="N6" s="123">
        <v>0.1389</v>
      </c>
      <c r="O6" s="42">
        <f t="shared" si="0"/>
        <v>17</v>
      </c>
      <c r="P6" s="99">
        <f t="shared" si="1"/>
        <v>4.6070460704607047E-2</v>
      </c>
    </row>
    <row r="7" spans="2:16" x14ac:dyDescent="0.35">
      <c r="B7" s="16" t="s">
        <v>770</v>
      </c>
      <c r="C7" s="44">
        <v>1</v>
      </c>
      <c r="D7" s="59">
        <v>3.3670033670033669E-3</v>
      </c>
      <c r="E7" s="81"/>
      <c r="F7" s="22" t="s">
        <v>1222</v>
      </c>
      <c r="G7" s="44">
        <v>2</v>
      </c>
      <c r="H7" s="59">
        <v>2.7777777777777776E-2</v>
      </c>
      <c r="J7" s="77" t="s">
        <v>1222</v>
      </c>
      <c r="K7" s="111">
        <v>0</v>
      </c>
      <c r="L7" s="123">
        <v>0</v>
      </c>
      <c r="M7" s="111">
        <v>2</v>
      </c>
      <c r="N7" s="123">
        <v>2.7799999999999998E-2</v>
      </c>
      <c r="O7" s="42">
        <f t="shared" si="0"/>
        <v>2</v>
      </c>
      <c r="P7" s="99">
        <f t="shared" si="1"/>
        <v>5.4200542005420054E-3</v>
      </c>
    </row>
    <row r="8" spans="2:16" x14ac:dyDescent="0.35">
      <c r="B8" s="17" t="s">
        <v>1101</v>
      </c>
      <c r="C8" s="44">
        <v>1</v>
      </c>
      <c r="D8" s="59">
        <v>3.3670033670033669E-3</v>
      </c>
      <c r="E8" s="81"/>
      <c r="F8" s="16" t="s">
        <v>1321</v>
      </c>
      <c r="G8" s="44">
        <v>1</v>
      </c>
      <c r="H8" s="59">
        <v>1.3888888888888888E-2</v>
      </c>
      <c r="J8" s="77" t="s">
        <v>770</v>
      </c>
      <c r="K8" s="111">
        <v>1</v>
      </c>
      <c r="L8" s="123">
        <v>3.3999999999999998E-3</v>
      </c>
      <c r="M8" s="111">
        <v>0</v>
      </c>
      <c r="N8" s="123">
        <v>0</v>
      </c>
      <c r="O8" s="42">
        <f t="shared" si="0"/>
        <v>1</v>
      </c>
      <c r="P8" s="99">
        <f t="shared" si="1"/>
        <v>2.7100271002710027E-3</v>
      </c>
    </row>
    <row r="9" spans="2:16" x14ac:dyDescent="0.35">
      <c r="B9" s="17" t="s">
        <v>703</v>
      </c>
      <c r="C9" s="44">
        <v>1</v>
      </c>
      <c r="D9" s="59">
        <v>3.3670033670033669E-3</v>
      </c>
      <c r="E9" s="81"/>
      <c r="F9" s="82" t="s">
        <v>1524</v>
      </c>
      <c r="G9" s="68">
        <v>12</v>
      </c>
      <c r="H9" s="62">
        <v>0.16666666666666666</v>
      </c>
      <c r="J9" s="77" t="s">
        <v>1101</v>
      </c>
      <c r="K9" s="111">
        <v>1</v>
      </c>
      <c r="L9" s="123">
        <v>3.3999999999999998E-3</v>
      </c>
      <c r="M9" s="111">
        <v>0</v>
      </c>
      <c r="N9" s="123">
        <v>0</v>
      </c>
      <c r="O9" s="42">
        <f t="shared" si="0"/>
        <v>1</v>
      </c>
      <c r="P9" s="99">
        <f t="shared" si="1"/>
        <v>2.7100271002710027E-3</v>
      </c>
    </row>
    <row r="10" spans="2:16" x14ac:dyDescent="0.35">
      <c r="B10" s="82" t="s">
        <v>1524</v>
      </c>
      <c r="C10" s="68">
        <v>238</v>
      </c>
      <c r="D10" s="62">
        <v>0.80134680134680136</v>
      </c>
      <c r="E10" s="81"/>
      <c r="F10" s="48" t="s">
        <v>1516</v>
      </c>
      <c r="G10" s="68">
        <v>72</v>
      </c>
      <c r="H10" s="62">
        <v>1</v>
      </c>
      <c r="J10" s="77" t="s">
        <v>703</v>
      </c>
      <c r="K10" s="111">
        <v>1</v>
      </c>
      <c r="L10" s="123">
        <v>3.3999999999999998E-3</v>
      </c>
      <c r="M10" s="111">
        <v>0</v>
      </c>
      <c r="N10" s="123">
        <v>0</v>
      </c>
      <c r="O10" s="42">
        <f t="shared" si="0"/>
        <v>1</v>
      </c>
      <c r="P10" s="99">
        <f t="shared" si="1"/>
        <v>2.7100271002710027E-3</v>
      </c>
    </row>
    <row r="11" spans="2:16" x14ac:dyDescent="0.35">
      <c r="B11" s="48" t="s">
        <v>1516</v>
      </c>
      <c r="C11" s="68">
        <v>297</v>
      </c>
      <c r="D11" s="62">
        <v>1</v>
      </c>
      <c r="E11" s="81"/>
      <c r="F11" s="5"/>
      <c r="G11" s="81"/>
      <c r="H11" s="81"/>
      <c r="J11" s="77" t="s">
        <v>1321</v>
      </c>
      <c r="K11" s="111">
        <v>0</v>
      </c>
      <c r="L11" s="123">
        <v>0</v>
      </c>
      <c r="M11" s="111">
        <v>1</v>
      </c>
      <c r="N11" s="123">
        <v>1.3899999999999999E-2</v>
      </c>
      <c r="O11" s="42">
        <f t="shared" si="0"/>
        <v>1</v>
      </c>
      <c r="P11" s="99">
        <f t="shared" si="1"/>
        <v>2.7100271002710027E-3</v>
      </c>
    </row>
    <row r="12" spans="2:16" x14ac:dyDescent="0.35">
      <c r="J12" s="78" t="s">
        <v>1524</v>
      </c>
      <c r="K12" s="116">
        <v>238</v>
      </c>
      <c r="L12" s="124">
        <v>0.80130000000000001</v>
      </c>
      <c r="M12" s="116">
        <v>12</v>
      </c>
      <c r="N12" s="124">
        <v>0.16669999999999999</v>
      </c>
      <c r="O12" s="96">
        <f t="shared" si="0"/>
        <v>250</v>
      </c>
      <c r="P12" s="98">
        <f t="shared" si="1"/>
        <v>0.6775067750677507</v>
      </c>
    </row>
    <row r="13" spans="2:16" x14ac:dyDescent="0.35">
      <c r="J13" s="116" t="s">
        <v>1516</v>
      </c>
      <c r="K13" s="116">
        <v>297</v>
      </c>
      <c r="L13" s="124">
        <v>1</v>
      </c>
      <c r="M13" s="116">
        <v>72</v>
      </c>
      <c r="N13" s="124">
        <v>1</v>
      </c>
      <c r="O13" s="96">
        <f t="shared" si="0"/>
        <v>369</v>
      </c>
      <c r="P13" s="100">
        <f t="shared" si="1"/>
        <v>1</v>
      </c>
    </row>
  </sheetData>
  <sortState xmlns:xlrd2="http://schemas.microsoft.com/office/spreadsheetml/2017/richdata2" ref="J4:P13">
    <sortCondition descending="1" ref="O4"/>
  </sortState>
  <mergeCells count="5">
    <mergeCell ref="O2:P2"/>
    <mergeCell ref="B2:D2"/>
    <mergeCell ref="F2:H2"/>
    <mergeCell ref="K2:L2"/>
    <mergeCell ref="M2:N2"/>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P18"/>
  <sheetViews>
    <sheetView topLeftCell="G1" workbookViewId="0">
      <selection activeCell="J20" sqref="J20"/>
    </sheetView>
  </sheetViews>
  <sheetFormatPr defaultRowHeight="14.5" x14ac:dyDescent="0.35"/>
  <cols>
    <col min="2" max="2" width="29.08984375" bestFit="1" customWidth="1"/>
    <col min="3" max="3" width="15.453125" customWidth="1"/>
    <col min="6" max="6" width="43.36328125" bestFit="1" customWidth="1"/>
    <col min="7" max="7" width="15.6328125" customWidth="1"/>
    <col min="10" max="10" width="29.08984375" bestFit="1" customWidth="1"/>
    <col min="11" max="11" width="11.453125" customWidth="1"/>
    <col min="13" max="13" width="11.08984375" customWidth="1"/>
    <col min="15" max="15" width="12.453125" customWidth="1"/>
  </cols>
  <sheetData>
    <row r="2" spans="2:16" x14ac:dyDescent="0.35">
      <c r="B2" s="179" t="s">
        <v>1517</v>
      </c>
      <c r="C2" s="179"/>
      <c r="D2" s="179"/>
      <c r="E2" s="81"/>
      <c r="F2" s="179" t="s">
        <v>1518</v>
      </c>
      <c r="G2" s="179"/>
      <c r="H2" s="179"/>
      <c r="J2" s="115" t="s">
        <v>0</v>
      </c>
      <c r="K2" s="183" t="s">
        <v>1517</v>
      </c>
      <c r="L2" s="183"/>
      <c r="M2" s="183" t="s">
        <v>1518</v>
      </c>
      <c r="N2" s="183"/>
      <c r="O2" s="176" t="s">
        <v>1516</v>
      </c>
      <c r="P2" s="176"/>
    </row>
    <row r="3" spans="2:16" ht="26" x14ac:dyDescent="0.35">
      <c r="B3" s="30" t="s">
        <v>21</v>
      </c>
      <c r="C3" s="30" t="s">
        <v>1514</v>
      </c>
      <c r="D3" s="51" t="s">
        <v>1515</v>
      </c>
      <c r="E3" s="81"/>
      <c r="F3" s="30" t="s">
        <v>21</v>
      </c>
      <c r="G3" s="30" t="s">
        <v>1514</v>
      </c>
      <c r="H3" s="51" t="s">
        <v>1515</v>
      </c>
      <c r="J3" s="113" t="s">
        <v>21</v>
      </c>
      <c r="K3" s="113" t="s">
        <v>1514</v>
      </c>
      <c r="L3" s="114" t="s">
        <v>1515</v>
      </c>
      <c r="M3" s="113" t="s">
        <v>1514</v>
      </c>
      <c r="N3" s="114" t="s">
        <v>1515</v>
      </c>
      <c r="O3" s="113" t="s">
        <v>1514</v>
      </c>
      <c r="P3" s="114" t="s">
        <v>1515</v>
      </c>
    </row>
    <row r="4" spans="2:16" x14ac:dyDescent="0.35">
      <c r="B4" s="17" t="s">
        <v>586</v>
      </c>
      <c r="C4" s="44">
        <v>21</v>
      </c>
      <c r="D4" s="59">
        <v>7.0707070707070704E-2</v>
      </c>
      <c r="E4" s="81"/>
      <c r="F4" s="16" t="s">
        <v>586</v>
      </c>
      <c r="G4" s="44">
        <v>21</v>
      </c>
      <c r="H4" s="59">
        <v>0.29166666666666669</v>
      </c>
      <c r="J4" s="77" t="s">
        <v>586</v>
      </c>
      <c r="K4" s="111">
        <v>21</v>
      </c>
      <c r="L4" s="112">
        <v>7.0699999999999999E-2</v>
      </c>
      <c r="M4" s="111">
        <v>21</v>
      </c>
      <c r="N4" s="112">
        <v>0.29170000000000001</v>
      </c>
      <c r="O4" s="42">
        <f t="shared" ref="O4:O18" si="0">SUM(K4,M4)</f>
        <v>42</v>
      </c>
      <c r="P4" s="99">
        <f>O4/$O$18</f>
        <v>0.11382113821138211</v>
      </c>
    </row>
    <row r="5" spans="2:16" x14ac:dyDescent="0.35">
      <c r="B5" s="16" t="s">
        <v>659</v>
      </c>
      <c r="C5" s="44">
        <v>14</v>
      </c>
      <c r="D5" s="59">
        <v>4.7138047138047139E-2</v>
      </c>
      <c r="E5" s="81"/>
      <c r="F5" s="16" t="s">
        <v>777</v>
      </c>
      <c r="G5" s="44">
        <v>15</v>
      </c>
      <c r="H5" s="59">
        <v>0.20833333333333334</v>
      </c>
      <c r="J5" s="77" t="s">
        <v>659</v>
      </c>
      <c r="K5" s="111">
        <v>14</v>
      </c>
      <c r="L5" s="112">
        <v>4.7100000000000003E-2</v>
      </c>
      <c r="M5" s="111">
        <v>3</v>
      </c>
      <c r="N5" s="112">
        <v>4.1700000000000001E-2</v>
      </c>
      <c r="O5" s="42">
        <f t="shared" si="0"/>
        <v>17</v>
      </c>
      <c r="P5" s="99">
        <f t="shared" ref="P5:P18" si="1">O5/$O$18</f>
        <v>4.6070460704607047E-2</v>
      </c>
    </row>
    <row r="6" spans="2:16" x14ac:dyDescent="0.35">
      <c r="B6" s="16" t="s">
        <v>520</v>
      </c>
      <c r="C6" s="44">
        <v>3</v>
      </c>
      <c r="D6" s="59">
        <v>1.0101010101010102E-2</v>
      </c>
      <c r="E6" s="81"/>
      <c r="F6" s="22" t="s">
        <v>659</v>
      </c>
      <c r="G6" s="44">
        <v>3</v>
      </c>
      <c r="H6" s="59">
        <v>4.1666666666666664E-2</v>
      </c>
      <c r="J6" s="77" t="s">
        <v>777</v>
      </c>
      <c r="K6" s="111">
        <v>2</v>
      </c>
      <c r="L6" s="112">
        <v>6.7000000000000002E-3</v>
      </c>
      <c r="M6" s="111">
        <v>15</v>
      </c>
      <c r="N6" s="112">
        <v>0.20830000000000001</v>
      </c>
      <c r="O6" s="42">
        <f t="shared" si="0"/>
        <v>17</v>
      </c>
      <c r="P6" s="99">
        <f t="shared" si="1"/>
        <v>4.6070460704607047E-2</v>
      </c>
    </row>
    <row r="7" spans="2:16" x14ac:dyDescent="0.35">
      <c r="B7" s="22" t="s">
        <v>886</v>
      </c>
      <c r="C7" s="44">
        <v>4</v>
      </c>
      <c r="D7" s="59">
        <v>1.3468013468013467E-2</v>
      </c>
      <c r="E7" s="81"/>
      <c r="F7" s="16" t="s">
        <v>1237</v>
      </c>
      <c r="G7" s="44">
        <v>3</v>
      </c>
      <c r="H7" s="59">
        <v>4.1666666666666664E-2</v>
      </c>
      <c r="J7" s="77" t="s">
        <v>886</v>
      </c>
      <c r="K7" s="111">
        <v>4</v>
      </c>
      <c r="L7" s="112">
        <v>1.35E-2</v>
      </c>
      <c r="M7" s="111">
        <v>0</v>
      </c>
      <c r="N7" s="112">
        <v>0</v>
      </c>
      <c r="O7" s="42">
        <f t="shared" si="0"/>
        <v>4</v>
      </c>
      <c r="P7" s="99">
        <f t="shared" si="1"/>
        <v>1.0840108401084011E-2</v>
      </c>
    </row>
    <row r="8" spans="2:16" x14ac:dyDescent="0.35">
      <c r="B8" s="16" t="s">
        <v>939</v>
      </c>
      <c r="C8" s="44">
        <v>2</v>
      </c>
      <c r="D8" s="59">
        <v>6.7340067340067337E-3</v>
      </c>
      <c r="E8" s="81"/>
      <c r="F8" s="16" t="s">
        <v>1258</v>
      </c>
      <c r="G8" s="44">
        <v>2</v>
      </c>
      <c r="H8" s="59">
        <v>2.7777777777777776E-2</v>
      </c>
      <c r="J8" s="77" t="s">
        <v>520</v>
      </c>
      <c r="K8" s="111">
        <v>3</v>
      </c>
      <c r="L8" s="112">
        <v>1.01E-2</v>
      </c>
      <c r="M8" s="111">
        <v>0</v>
      </c>
      <c r="N8" s="112">
        <v>0</v>
      </c>
      <c r="O8" s="42">
        <f t="shared" si="0"/>
        <v>3</v>
      </c>
      <c r="P8" s="99">
        <f t="shared" si="1"/>
        <v>8.130081300813009E-3</v>
      </c>
    </row>
    <row r="9" spans="2:16" x14ac:dyDescent="0.35">
      <c r="B9" s="16" t="s">
        <v>777</v>
      </c>
      <c r="C9" s="44">
        <v>2</v>
      </c>
      <c r="D9" s="59">
        <v>6.7340067340067337E-3</v>
      </c>
      <c r="E9" s="81"/>
      <c r="F9" s="16" t="s">
        <v>1337</v>
      </c>
      <c r="G9" s="44">
        <v>1</v>
      </c>
      <c r="H9" s="59">
        <v>1.3888888888888888E-2</v>
      </c>
      <c r="J9" s="77" t="s">
        <v>939</v>
      </c>
      <c r="K9" s="111">
        <v>2</v>
      </c>
      <c r="L9" s="112">
        <v>6.7000000000000002E-3</v>
      </c>
      <c r="M9" s="111">
        <v>1</v>
      </c>
      <c r="N9" s="112">
        <v>1.3899999999999999E-2</v>
      </c>
      <c r="O9" s="42">
        <f t="shared" si="0"/>
        <v>3</v>
      </c>
      <c r="P9" s="99">
        <f t="shared" si="1"/>
        <v>8.130081300813009E-3</v>
      </c>
    </row>
    <row r="10" spans="2:16" x14ac:dyDescent="0.35">
      <c r="B10" s="16" t="s">
        <v>879</v>
      </c>
      <c r="C10" s="44">
        <v>2</v>
      </c>
      <c r="D10" s="59">
        <v>6.7340067340067337E-3</v>
      </c>
      <c r="E10" s="81"/>
      <c r="F10" s="17" t="s">
        <v>1384</v>
      </c>
      <c r="G10" s="44">
        <v>1</v>
      </c>
      <c r="H10" s="59">
        <v>1.3888888888888888E-2</v>
      </c>
      <c r="J10" s="77" t="s">
        <v>879</v>
      </c>
      <c r="K10" s="111">
        <v>2</v>
      </c>
      <c r="L10" s="112">
        <v>6.7000000000000002E-3</v>
      </c>
      <c r="M10" s="111">
        <v>1</v>
      </c>
      <c r="N10" s="112">
        <v>1.3899999999999999E-2</v>
      </c>
      <c r="O10" s="42">
        <f t="shared" si="0"/>
        <v>3</v>
      </c>
      <c r="P10" s="99">
        <f t="shared" si="1"/>
        <v>8.130081300813009E-3</v>
      </c>
    </row>
    <row r="11" spans="2:16" x14ac:dyDescent="0.35">
      <c r="B11" s="17" t="s">
        <v>1195</v>
      </c>
      <c r="C11" s="44">
        <v>1</v>
      </c>
      <c r="D11" s="59">
        <v>3.3670033670033669E-3</v>
      </c>
      <c r="E11" s="81"/>
      <c r="F11" s="16" t="s">
        <v>1373</v>
      </c>
      <c r="G11" s="44">
        <v>1</v>
      </c>
      <c r="H11" s="59">
        <v>1.3888888888888888E-2</v>
      </c>
      <c r="J11" s="77" t="s">
        <v>790</v>
      </c>
      <c r="K11" s="111">
        <v>1</v>
      </c>
      <c r="L11" s="112">
        <v>3.3999999999999998E-3</v>
      </c>
      <c r="M11" s="111">
        <v>2</v>
      </c>
      <c r="N11" s="112">
        <v>2.7799999999999998E-2</v>
      </c>
      <c r="O11" s="42">
        <f t="shared" si="0"/>
        <v>3</v>
      </c>
      <c r="P11" s="99">
        <f t="shared" si="1"/>
        <v>8.130081300813009E-3</v>
      </c>
    </row>
    <row r="12" spans="2:16" x14ac:dyDescent="0.35">
      <c r="B12" s="16" t="s">
        <v>790</v>
      </c>
      <c r="C12" s="44">
        <v>1</v>
      </c>
      <c r="D12" s="59">
        <v>3.3670033670033669E-3</v>
      </c>
      <c r="E12" s="81"/>
      <c r="F12" s="82" t="s">
        <v>1524</v>
      </c>
      <c r="G12" s="68">
        <v>25</v>
      </c>
      <c r="H12" s="62">
        <v>0.34722222222222221</v>
      </c>
      <c r="J12" s="77" t="s">
        <v>1237</v>
      </c>
      <c r="K12" s="111">
        <v>0</v>
      </c>
      <c r="L12" s="112">
        <v>0</v>
      </c>
      <c r="M12" s="111">
        <v>3</v>
      </c>
      <c r="N12" s="112">
        <v>4.1700000000000001E-2</v>
      </c>
      <c r="O12" s="42">
        <f t="shared" si="0"/>
        <v>3</v>
      </c>
      <c r="P12" s="99">
        <f t="shared" si="1"/>
        <v>8.130081300813009E-3</v>
      </c>
    </row>
    <row r="13" spans="2:16" x14ac:dyDescent="0.35">
      <c r="B13" s="16" t="s">
        <v>782</v>
      </c>
      <c r="C13" s="44">
        <v>1</v>
      </c>
      <c r="D13" s="59">
        <v>3.3670033670033669E-3</v>
      </c>
      <c r="E13" s="81"/>
      <c r="F13" s="48" t="s">
        <v>1516</v>
      </c>
      <c r="G13" s="68">
        <v>72</v>
      </c>
      <c r="H13" s="62">
        <v>1</v>
      </c>
      <c r="J13" s="77" t="s">
        <v>927</v>
      </c>
      <c r="K13" s="111">
        <v>1</v>
      </c>
      <c r="L13" s="112">
        <v>3.3999999999999998E-3</v>
      </c>
      <c r="M13" s="111">
        <v>1</v>
      </c>
      <c r="N13" s="112">
        <v>1.3899999999999999E-2</v>
      </c>
      <c r="O13" s="42">
        <f t="shared" si="0"/>
        <v>2</v>
      </c>
      <c r="P13" s="99">
        <f t="shared" si="1"/>
        <v>5.4200542005420054E-3</v>
      </c>
    </row>
    <row r="14" spans="2:16" x14ac:dyDescent="0.35">
      <c r="B14" s="16" t="s">
        <v>927</v>
      </c>
      <c r="C14" s="44">
        <v>1</v>
      </c>
      <c r="D14" s="59">
        <v>3.3670033670033669E-3</v>
      </c>
      <c r="E14" s="81"/>
      <c r="F14" s="5"/>
      <c r="G14" s="81"/>
      <c r="H14" s="81"/>
      <c r="J14" s="77" t="s">
        <v>1195</v>
      </c>
      <c r="K14" s="111">
        <v>1</v>
      </c>
      <c r="L14" s="112">
        <v>3.3999999999999998E-3</v>
      </c>
      <c r="M14" s="111">
        <v>0</v>
      </c>
      <c r="N14" s="112">
        <v>0</v>
      </c>
      <c r="O14" s="42">
        <f t="shared" si="0"/>
        <v>1</v>
      </c>
      <c r="P14" s="99">
        <f t="shared" si="1"/>
        <v>2.7100271002710027E-3</v>
      </c>
    </row>
    <row r="15" spans="2:16" x14ac:dyDescent="0.35">
      <c r="B15" s="16" t="s">
        <v>1544</v>
      </c>
      <c r="C15" s="44">
        <v>1</v>
      </c>
      <c r="D15" s="59">
        <v>3.3670033670033669E-3</v>
      </c>
      <c r="E15" s="81"/>
      <c r="F15" s="5"/>
      <c r="G15" s="81"/>
      <c r="H15" s="81"/>
      <c r="J15" s="77" t="s">
        <v>782</v>
      </c>
      <c r="K15" s="111">
        <v>1</v>
      </c>
      <c r="L15" s="112">
        <v>3.3999999999999998E-3</v>
      </c>
      <c r="M15" s="111">
        <v>0</v>
      </c>
      <c r="N15" s="112">
        <v>0</v>
      </c>
      <c r="O15" s="42">
        <f t="shared" si="0"/>
        <v>1</v>
      </c>
      <c r="P15" s="99">
        <f t="shared" si="1"/>
        <v>2.7100271002710027E-3</v>
      </c>
    </row>
    <row r="16" spans="2:16" x14ac:dyDescent="0.35">
      <c r="B16" s="82" t="s">
        <v>1524</v>
      </c>
      <c r="C16" s="68">
        <v>244</v>
      </c>
      <c r="D16" s="62">
        <v>0.82154882154882158</v>
      </c>
      <c r="E16" s="81"/>
      <c r="F16" s="5"/>
      <c r="G16" s="81"/>
      <c r="H16" s="81"/>
      <c r="J16" s="77" t="s">
        <v>1544</v>
      </c>
      <c r="K16" s="111">
        <v>1</v>
      </c>
      <c r="L16" s="112">
        <v>3.3999999999999998E-3</v>
      </c>
      <c r="M16" s="111">
        <v>0</v>
      </c>
      <c r="N16" s="112">
        <v>0</v>
      </c>
      <c r="O16" s="42">
        <f t="shared" si="0"/>
        <v>1</v>
      </c>
      <c r="P16" s="99">
        <f t="shared" si="1"/>
        <v>2.7100271002710027E-3</v>
      </c>
    </row>
    <row r="17" spans="2:16" x14ac:dyDescent="0.35">
      <c r="B17" s="48" t="s">
        <v>1516</v>
      </c>
      <c r="C17" s="68">
        <v>297</v>
      </c>
      <c r="D17" s="62">
        <v>1</v>
      </c>
      <c r="E17" s="81"/>
      <c r="F17" s="5"/>
      <c r="G17" s="81"/>
      <c r="H17" s="81"/>
      <c r="J17" s="78" t="s">
        <v>1524</v>
      </c>
      <c r="K17" s="116">
        <v>244</v>
      </c>
      <c r="L17" s="117">
        <v>0.82150000000000001</v>
      </c>
      <c r="M17" s="116">
        <v>25</v>
      </c>
      <c r="N17" s="117">
        <v>0.34720000000000001</v>
      </c>
      <c r="O17" s="96">
        <f t="shared" si="0"/>
        <v>269</v>
      </c>
      <c r="P17" s="98">
        <f t="shared" si="1"/>
        <v>0.7289972899728997</v>
      </c>
    </row>
    <row r="18" spans="2:16" x14ac:dyDescent="0.35">
      <c r="J18" s="116" t="s">
        <v>1516</v>
      </c>
      <c r="K18" s="116">
        <v>297</v>
      </c>
      <c r="L18" s="117">
        <v>1</v>
      </c>
      <c r="M18" s="116">
        <v>72</v>
      </c>
      <c r="N18" s="117">
        <v>1</v>
      </c>
      <c r="O18" s="96">
        <f t="shared" si="0"/>
        <v>369</v>
      </c>
      <c r="P18" s="98">
        <f t="shared" si="1"/>
        <v>1</v>
      </c>
    </row>
  </sheetData>
  <sortState xmlns:xlrd2="http://schemas.microsoft.com/office/spreadsheetml/2017/richdata2" ref="J4:P18">
    <sortCondition descending="1" ref="O4"/>
  </sortState>
  <mergeCells count="5">
    <mergeCell ref="B2:D2"/>
    <mergeCell ref="F2:H2"/>
    <mergeCell ref="K2:L2"/>
    <mergeCell ref="M2:N2"/>
    <mergeCell ref="O2:P2"/>
  </mergeCell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P30"/>
  <sheetViews>
    <sheetView tabSelected="1" topLeftCell="H22" workbookViewId="0">
      <selection activeCell="Q37" sqref="Q37"/>
    </sheetView>
  </sheetViews>
  <sheetFormatPr defaultRowHeight="14.5" x14ac:dyDescent="0.35"/>
  <cols>
    <col min="2" max="2" width="35.6328125" bestFit="1" customWidth="1"/>
    <col min="3" max="3" width="10.6328125" customWidth="1"/>
    <col min="6" max="6" width="54" bestFit="1" customWidth="1"/>
    <col min="7" max="7" width="12.6328125" customWidth="1"/>
    <col min="10" max="10" width="54" bestFit="1" customWidth="1"/>
    <col min="11" max="11" width="11.90625" customWidth="1"/>
    <col min="13" max="13" width="11.453125" customWidth="1"/>
    <col min="15" max="15" width="11.36328125" customWidth="1"/>
  </cols>
  <sheetData>
    <row r="2" spans="2:16" x14ac:dyDescent="0.35">
      <c r="B2" s="179" t="s">
        <v>1517</v>
      </c>
      <c r="C2" s="179"/>
      <c r="D2" s="179"/>
      <c r="E2" s="83"/>
      <c r="F2" s="179" t="s">
        <v>1518</v>
      </c>
      <c r="G2" s="179"/>
      <c r="H2" s="179"/>
      <c r="J2" s="153" t="s">
        <v>1547</v>
      </c>
      <c r="K2" s="180" t="s">
        <v>1517</v>
      </c>
      <c r="L2" s="180"/>
      <c r="M2" s="181" t="s">
        <v>1518</v>
      </c>
      <c r="N2" s="182"/>
      <c r="O2" s="162" t="s">
        <v>1516</v>
      </c>
      <c r="P2" s="162"/>
    </row>
    <row r="3" spans="2:16" ht="26" x14ac:dyDescent="0.35">
      <c r="B3" s="51" t="s">
        <v>1542</v>
      </c>
      <c r="C3" s="30" t="s">
        <v>1514</v>
      </c>
      <c r="D3" s="51" t="s">
        <v>1515</v>
      </c>
      <c r="E3" s="83"/>
      <c r="F3" s="51" t="s">
        <v>1542</v>
      </c>
      <c r="G3" s="30" t="s">
        <v>1514</v>
      </c>
      <c r="H3" s="51" t="s">
        <v>1515</v>
      </c>
      <c r="J3" s="114" t="s">
        <v>1542</v>
      </c>
      <c r="K3" s="113" t="s">
        <v>1514</v>
      </c>
      <c r="L3" s="114" t="s">
        <v>1515</v>
      </c>
      <c r="M3" s="120" t="s">
        <v>1514</v>
      </c>
      <c r="N3" s="129" t="s">
        <v>1515</v>
      </c>
      <c r="O3" s="113" t="s">
        <v>1514</v>
      </c>
      <c r="P3" s="114" t="s">
        <v>1515</v>
      </c>
    </row>
    <row r="4" spans="2:16" x14ac:dyDescent="0.35">
      <c r="B4" s="17" t="s">
        <v>628</v>
      </c>
      <c r="C4" s="44">
        <v>18</v>
      </c>
      <c r="D4" s="59">
        <v>6.0606060606060608E-2</v>
      </c>
      <c r="E4" s="83"/>
      <c r="F4" s="17" t="s">
        <v>661</v>
      </c>
      <c r="G4" s="44">
        <v>15</v>
      </c>
      <c r="H4" s="59">
        <v>0.20833333333333334</v>
      </c>
      <c r="J4" s="77" t="s">
        <v>661</v>
      </c>
      <c r="K4" s="111">
        <v>16</v>
      </c>
      <c r="L4" s="112">
        <v>5.3900000000000003E-2</v>
      </c>
      <c r="M4" s="121">
        <v>15</v>
      </c>
      <c r="N4" s="122">
        <v>0.20830000000000001</v>
      </c>
      <c r="O4" s="42">
        <f t="shared" ref="O4:O30" si="0">SUM(K4,M4)</f>
        <v>31</v>
      </c>
      <c r="P4" s="99">
        <f>O4/$O$30</f>
        <v>8.4010840108401083E-2</v>
      </c>
    </row>
    <row r="5" spans="2:16" x14ac:dyDescent="0.35">
      <c r="B5" s="16" t="s">
        <v>771</v>
      </c>
      <c r="C5" s="44">
        <v>16</v>
      </c>
      <c r="D5" s="59">
        <v>5.387205387205387E-2</v>
      </c>
      <c r="E5" s="83"/>
      <c r="F5" s="16" t="s">
        <v>777</v>
      </c>
      <c r="G5" s="44">
        <v>8</v>
      </c>
      <c r="H5" s="59">
        <v>0.1111111111111111</v>
      </c>
      <c r="J5" s="77" t="s">
        <v>1546</v>
      </c>
      <c r="K5" s="111">
        <v>10</v>
      </c>
      <c r="L5" s="112">
        <v>3.3700000000000001E-2</v>
      </c>
      <c r="M5" s="121">
        <v>13</v>
      </c>
      <c r="N5" s="122">
        <v>0.18060000000000001</v>
      </c>
      <c r="O5" s="42">
        <f t="shared" si="0"/>
        <v>23</v>
      </c>
      <c r="P5" s="99">
        <f t="shared" ref="P5:P30" si="1">O5/$O$30</f>
        <v>6.2330623306233061E-2</v>
      </c>
    </row>
    <row r="6" spans="2:16" x14ac:dyDescent="0.35">
      <c r="B6" s="17" t="s">
        <v>777</v>
      </c>
      <c r="C6" s="44">
        <v>8</v>
      </c>
      <c r="D6" s="59">
        <v>2.6936026936026935E-2</v>
      </c>
      <c r="E6" s="83"/>
      <c r="F6" s="16" t="s">
        <v>921</v>
      </c>
      <c r="G6" s="44">
        <v>5</v>
      </c>
      <c r="H6" s="59">
        <v>6.9444444444444448E-2</v>
      </c>
      <c r="J6" s="77" t="s">
        <v>628</v>
      </c>
      <c r="K6" s="111">
        <v>18</v>
      </c>
      <c r="L6" s="112">
        <v>6.0600000000000001E-2</v>
      </c>
      <c r="M6" s="121">
        <v>2</v>
      </c>
      <c r="N6" s="122">
        <v>2.7799999999999998E-2</v>
      </c>
      <c r="O6" s="42">
        <f t="shared" si="0"/>
        <v>20</v>
      </c>
      <c r="P6" s="99">
        <f t="shared" si="1"/>
        <v>5.4200542005420058E-2</v>
      </c>
    </row>
    <row r="7" spans="2:16" x14ac:dyDescent="0.35">
      <c r="B7" s="16" t="s">
        <v>873</v>
      </c>
      <c r="C7" s="44">
        <v>7</v>
      </c>
      <c r="D7" s="59">
        <v>2.3569023569023569E-2</v>
      </c>
      <c r="E7" s="83"/>
      <c r="F7" s="16" t="s">
        <v>873</v>
      </c>
      <c r="G7" s="44">
        <v>3</v>
      </c>
      <c r="H7" s="59">
        <v>4.1666666666666664E-2</v>
      </c>
      <c r="J7" s="77" t="s">
        <v>873</v>
      </c>
      <c r="K7" s="111">
        <v>7</v>
      </c>
      <c r="L7" s="112">
        <v>2.3599999999999999E-2</v>
      </c>
      <c r="M7" s="121">
        <v>3</v>
      </c>
      <c r="N7" s="122">
        <v>4.1700000000000001E-2</v>
      </c>
      <c r="O7" s="42">
        <f t="shared" si="0"/>
        <v>10</v>
      </c>
      <c r="P7" s="99">
        <f t="shared" si="1"/>
        <v>2.7100271002710029E-2</v>
      </c>
    </row>
    <row r="8" spans="2:16" x14ac:dyDescent="0.35">
      <c r="B8" s="16" t="s">
        <v>512</v>
      </c>
      <c r="C8" s="44">
        <v>7</v>
      </c>
      <c r="D8" s="59">
        <v>2.3569023569023569E-2</v>
      </c>
      <c r="E8" s="83"/>
      <c r="F8" s="21" t="s">
        <v>628</v>
      </c>
      <c r="G8" s="44">
        <v>2</v>
      </c>
      <c r="H8" s="59">
        <v>2.7777777777777776E-2</v>
      </c>
      <c r="J8" s="77" t="s">
        <v>512</v>
      </c>
      <c r="K8" s="111">
        <v>7</v>
      </c>
      <c r="L8" s="112">
        <v>2.3599999999999999E-2</v>
      </c>
      <c r="M8" s="121">
        <v>2</v>
      </c>
      <c r="N8" s="122">
        <v>2.7799999999999998E-2</v>
      </c>
      <c r="O8" s="42">
        <f t="shared" si="0"/>
        <v>9</v>
      </c>
      <c r="P8" s="99">
        <f t="shared" si="1"/>
        <v>2.4390243902439025E-2</v>
      </c>
    </row>
    <row r="9" spans="2:16" x14ac:dyDescent="0.35">
      <c r="B9" s="16" t="s">
        <v>971</v>
      </c>
      <c r="C9" s="44">
        <v>4</v>
      </c>
      <c r="D9" s="59">
        <v>1.3468013468013467E-2</v>
      </c>
      <c r="E9" s="83"/>
      <c r="F9" s="17" t="s">
        <v>827</v>
      </c>
      <c r="G9" s="44">
        <v>2</v>
      </c>
      <c r="H9" s="59">
        <v>2.7777777777777776E-2</v>
      </c>
      <c r="J9" s="77" t="s">
        <v>971</v>
      </c>
      <c r="K9" s="111">
        <v>4</v>
      </c>
      <c r="L9" s="112">
        <v>1.35E-2</v>
      </c>
      <c r="M9" s="121">
        <v>0</v>
      </c>
      <c r="N9" s="122">
        <v>0</v>
      </c>
      <c r="O9" s="42">
        <f t="shared" si="0"/>
        <v>4</v>
      </c>
      <c r="P9" s="99">
        <f t="shared" si="1"/>
        <v>1.0840108401084011E-2</v>
      </c>
    </row>
    <row r="10" spans="2:16" x14ac:dyDescent="0.35">
      <c r="B10" s="17" t="s">
        <v>839</v>
      </c>
      <c r="C10" s="44">
        <v>2</v>
      </c>
      <c r="D10" s="59">
        <v>6.7340067340067337E-3</v>
      </c>
      <c r="E10" s="83"/>
      <c r="F10" s="16" t="s">
        <v>1233</v>
      </c>
      <c r="G10" s="44">
        <v>2</v>
      </c>
      <c r="H10" s="59">
        <v>2.7777777777777776E-2</v>
      </c>
      <c r="J10" s="77" t="s">
        <v>1087</v>
      </c>
      <c r="K10" s="111">
        <v>2</v>
      </c>
      <c r="L10" s="112">
        <v>6.7000000000000002E-3</v>
      </c>
      <c r="M10" s="121">
        <v>2</v>
      </c>
      <c r="N10" s="122">
        <v>2.7799999999999998E-2</v>
      </c>
      <c r="O10" s="42">
        <f t="shared" si="0"/>
        <v>4</v>
      </c>
      <c r="P10" s="99">
        <f t="shared" si="1"/>
        <v>1.0840108401084011E-2</v>
      </c>
    </row>
    <row r="11" spans="2:16" x14ac:dyDescent="0.35">
      <c r="B11" s="16" t="s">
        <v>868</v>
      </c>
      <c r="C11" s="44">
        <v>2</v>
      </c>
      <c r="D11" s="59">
        <v>6.7340067340067337E-3</v>
      </c>
      <c r="E11" s="83"/>
      <c r="F11" s="16" t="s">
        <v>1131</v>
      </c>
      <c r="G11" s="44">
        <v>2</v>
      </c>
      <c r="H11" s="59">
        <v>2.7777777777777776E-2</v>
      </c>
      <c r="J11" s="77" t="s">
        <v>839</v>
      </c>
      <c r="K11" s="111">
        <v>2</v>
      </c>
      <c r="L11" s="112">
        <v>6.7000000000000002E-3</v>
      </c>
      <c r="M11" s="121">
        <v>1</v>
      </c>
      <c r="N11" s="122">
        <v>1.3899999999999999E-2</v>
      </c>
      <c r="O11" s="42">
        <f t="shared" si="0"/>
        <v>3</v>
      </c>
      <c r="P11" s="99">
        <f t="shared" si="1"/>
        <v>8.130081300813009E-3</v>
      </c>
    </row>
    <row r="12" spans="2:16" x14ac:dyDescent="0.35">
      <c r="B12" s="17" t="s">
        <v>1087</v>
      </c>
      <c r="C12" s="44">
        <v>2</v>
      </c>
      <c r="D12" s="59">
        <v>6.7340067340067337E-3</v>
      </c>
      <c r="E12" s="83"/>
      <c r="F12" s="17" t="s">
        <v>1087</v>
      </c>
      <c r="G12" s="44">
        <v>2</v>
      </c>
      <c r="H12" s="59">
        <v>2.7777777777777776E-2</v>
      </c>
      <c r="J12" s="77" t="s">
        <v>827</v>
      </c>
      <c r="K12" s="111">
        <v>1</v>
      </c>
      <c r="L12" s="112">
        <v>3.3999999999999998E-3</v>
      </c>
      <c r="M12" s="121">
        <v>2</v>
      </c>
      <c r="N12" s="122">
        <v>2.7799999999999998E-2</v>
      </c>
      <c r="O12" s="42">
        <f t="shared" si="0"/>
        <v>3</v>
      </c>
      <c r="P12" s="99">
        <f t="shared" si="1"/>
        <v>8.130081300813009E-3</v>
      </c>
    </row>
    <row r="13" spans="2:16" x14ac:dyDescent="0.35">
      <c r="B13" s="16" t="s">
        <v>921</v>
      </c>
      <c r="C13" s="44">
        <v>2</v>
      </c>
      <c r="D13" s="59">
        <v>6.7340067340067337E-3</v>
      </c>
      <c r="E13" s="83"/>
      <c r="F13" s="16" t="s">
        <v>1316</v>
      </c>
      <c r="G13" s="44">
        <v>2</v>
      </c>
      <c r="H13" s="59">
        <v>2.7777777777777776E-2</v>
      </c>
      <c r="J13" s="77" t="s">
        <v>1131</v>
      </c>
      <c r="K13" s="111">
        <v>1</v>
      </c>
      <c r="L13" s="112">
        <v>3.3999999999999998E-3</v>
      </c>
      <c r="M13" s="121">
        <v>2</v>
      </c>
      <c r="N13" s="122">
        <v>2.7799999999999998E-2</v>
      </c>
      <c r="O13" s="42">
        <f t="shared" si="0"/>
        <v>3</v>
      </c>
      <c r="P13" s="99">
        <f t="shared" si="1"/>
        <v>8.130081300813009E-3</v>
      </c>
    </row>
    <row r="14" spans="2:16" x14ac:dyDescent="0.35">
      <c r="B14" s="17" t="s">
        <v>827</v>
      </c>
      <c r="C14" s="44">
        <v>1</v>
      </c>
      <c r="D14" s="59">
        <v>3.3670033670033669E-3</v>
      </c>
      <c r="E14" s="83"/>
      <c r="F14" s="17" t="s">
        <v>585</v>
      </c>
      <c r="G14" s="44">
        <v>2</v>
      </c>
      <c r="H14" s="59">
        <v>2.7777777777777776E-2</v>
      </c>
      <c r="J14" s="77" t="s">
        <v>868</v>
      </c>
      <c r="K14" s="111">
        <v>2</v>
      </c>
      <c r="L14" s="112">
        <v>6.7000000000000002E-3</v>
      </c>
      <c r="M14" s="121">
        <v>0</v>
      </c>
      <c r="N14" s="122">
        <v>0</v>
      </c>
      <c r="O14" s="42">
        <f t="shared" si="0"/>
        <v>2</v>
      </c>
      <c r="P14" s="99">
        <f t="shared" si="1"/>
        <v>5.4200542005420054E-3</v>
      </c>
    </row>
    <row r="15" spans="2:16" x14ac:dyDescent="0.35">
      <c r="B15" s="16" t="s">
        <v>980</v>
      </c>
      <c r="C15" s="44">
        <v>1</v>
      </c>
      <c r="D15" s="59">
        <v>3.3670033670033669E-3</v>
      </c>
      <c r="E15" s="83"/>
      <c r="F15" s="17" t="s">
        <v>839</v>
      </c>
      <c r="G15" s="44">
        <v>1</v>
      </c>
      <c r="H15" s="59">
        <v>1.3888888888888888E-2</v>
      </c>
      <c r="J15" s="77" t="s">
        <v>1146</v>
      </c>
      <c r="K15" s="111">
        <v>1</v>
      </c>
      <c r="L15" s="112">
        <v>3.3999999999999998E-3</v>
      </c>
      <c r="M15" s="121">
        <v>1</v>
      </c>
      <c r="N15" s="122">
        <v>1.3899999999999999E-2</v>
      </c>
      <c r="O15" s="42">
        <f t="shared" si="0"/>
        <v>2</v>
      </c>
      <c r="P15" s="99">
        <f t="shared" si="1"/>
        <v>5.4200542005420054E-3</v>
      </c>
    </row>
    <row r="16" spans="2:16" x14ac:dyDescent="0.35">
      <c r="B16" s="17" t="s">
        <v>807</v>
      </c>
      <c r="C16" s="44">
        <v>1</v>
      </c>
      <c r="D16" s="59">
        <v>3.3670033670033669E-3</v>
      </c>
      <c r="E16" s="83"/>
      <c r="F16" s="16" t="s">
        <v>1329</v>
      </c>
      <c r="G16" s="44">
        <v>1</v>
      </c>
      <c r="H16" s="59">
        <v>1.3888888888888888E-2</v>
      </c>
      <c r="J16" s="77" t="s">
        <v>1233</v>
      </c>
      <c r="K16" s="111">
        <v>0</v>
      </c>
      <c r="L16" s="112">
        <v>0</v>
      </c>
      <c r="M16" s="121">
        <v>2</v>
      </c>
      <c r="N16" s="122">
        <v>2.7799999999999998E-2</v>
      </c>
      <c r="O16" s="42">
        <f t="shared" si="0"/>
        <v>2</v>
      </c>
      <c r="P16" s="99">
        <f t="shared" si="1"/>
        <v>5.4200542005420054E-3</v>
      </c>
    </row>
    <row r="17" spans="2:16" x14ac:dyDescent="0.35">
      <c r="B17" s="16" t="s">
        <v>999</v>
      </c>
      <c r="C17" s="44">
        <v>1</v>
      </c>
      <c r="D17" s="59">
        <v>3.3670033670033669E-3</v>
      </c>
      <c r="E17" s="83"/>
      <c r="F17" s="16" t="s">
        <v>1236</v>
      </c>
      <c r="G17" s="44">
        <v>1</v>
      </c>
      <c r="H17" s="59">
        <v>1.3888888888888888E-2</v>
      </c>
      <c r="J17" s="77" t="s">
        <v>1316</v>
      </c>
      <c r="K17" s="111">
        <v>0</v>
      </c>
      <c r="L17" s="112">
        <v>0</v>
      </c>
      <c r="M17" s="121">
        <v>2</v>
      </c>
      <c r="N17" s="122">
        <v>2.7799999999999998E-2</v>
      </c>
      <c r="O17" s="42">
        <f t="shared" si="0"/>
        <v>2</v>
      </c>
      <c r="P17" s="99">
        <f t="shared" si="1"/>
        <v>5.4200542005420054E-3</v>
      </c>
    </row>
    <row r="18" spans="2:16" x14ac:dyDescent="0.35">
      <c r="B18" s="16" t="s">
        <v>1021</v>
      </c>
      <c r="C18" s="44">
        <v>1</v>
      </c>
      <c r="D18" s="59">
        <v>3.3670033670033669E-3</v>
      </c>
      <c r="E18" s="83"/>
      <c r="F18" s="16" t="s">
        <v>1263</v>
      </c>
      <c r="G18" s="44">
        <v>1</v>
      </c>
      <c r="H18" s="59">
        <v>1.3888888888888888E-2</v>
      </c>
      <c r="J18" s="77" t="s">
        <v>980</v>
      </c>
      <c r="K18" s="111">
        <v>1</v>
      </c>
      <c r="L18" s="112">
        <v>3.3999999999999998E-3</v>
      </c>
      <c r="M18" s="121">
        <v>0</v>
      </c>
      <c r="N18" s="122">
        <v>0</v>
      </c>
      <c r="O18" s="42">
        <f t="shared" si="0"/>
        <v>1</v>
      </c>
      <c r="P18" s="99">
        <f t="shared" si="1"/>
        <v>2.7100271002710027E-3</v>
      </c>
    </row>
    <row r="19" spans="2:16" x14ac:dyDescent="0.35">
      <c r="B19" s="16" t="s">
        <v>1131</v>
      </c>
      <c r="C19" s="44">
        <v>1</v>
      </c>
      <c r="D19" s="59">
        <v>3.3670033670033669E-3</v>
      </c>
      <c r="E19" s="83"/>
      <c r="F19" s="16" t="s">
        <v>1284</v>
      </c>
      <c r="G19" s="44">
        <v>1</v>
      </c>
      <c r="H19" s="59">
        <v>1.3888888888888888E-2</v>
      </c>
      <c r="J19" s="77" t="s">
        <v>807</v>
      </c>
      <c r="K19" s="111">
        <v>1</v>
      </c>
      <c r="L19" s="112">
        <v>3.3999999999999998E-3</v>
      </c>
      <c r="M19" s="121">
        <v>0</v>
      </c>
      <c r="N19" s="122">
        <v>0</v>
      </c>
      <c r="O19" s="42">
        <f t="shared" si="0"/>
        <v>1</v>
      </c>
      <c r="P19" s="99">
        <f t="shared" si="1"/>
        <v>2.7100271002710027E-3</v>
      </c>
    </row>
    <row r="20" spans="2:16" x14ac:dyDescent="0.35">
      <c r="B20" s="17" t="s">
        <v>1146</v>
      </c>
      <c r="C20" s="44">
        <v>1</v>
      </c>
      <c r="D20" s="59">
        <v>3.3670033670033669E-3</v>
      </c>
      <c r="E20" s="83"/>
      <c r="F20" s="17" t="s">
        <v>1146</v>
      </c>
      <c r="G20" s="44">
        <v>1</v>
      </c>
      <c r="H20" s="59">
        <v>1.3888888888888888E-2</v>
      </c>
      <c r="J20" s="77" t="s">
        <v>999</v>
      </c>
      <c r="K20" s="111">
        <v>1</v>
      </c>
      <c r="L20" s="112">
        <v>3.3999999999999998E-3</v>
      </c>
      <c r="M20" s="121">
        <v>0</v>
      </c>
      <c r="N20" s="122">
        <v>0</v>
      </c>
      <c r="O20" s="42">
        <f t="shared" si="0"/>
        <v>1</v>
      </c>
      <c r="P20" s="99">
        <f t="shared" si="1"/>
        <v>2.7100271002710027E-3</v>
      </c>
    </row>
    <row r="21" spans="2:16" x14ac:dyDescent="0.35">
      <c r="B21" s="17" t="s">
        <v>714</v>
      </c>
      <c r="C21" s="44">
        <v>1</v>
      </c>
      <c r="D21" s="59">
        <v>3.3670033670033669E-3</v>
      </c>
      <c r="E21" s="83"/>
      <c r="F21" s="16" t="s">
        <v>1369</v>
      </c>
      <c r="G21" s="44">
        <v>1</v>
      </c>
      <c r="H21" s="59">
        <v>1.3888888888888888E-2</v>
      </c>
      <c r="J21" s="77" t="s">
        <v>1021</v>
      </c>
      <c r="K21" s="111">
        <v>1</v>
      </c>
      <c r="L21" s="112">
        <v>3.3999999999999998E-3</v>
      </c>
      <c r="M21" s="121">
        <v>0</v>
      </c>
      <c r="N21" s="122">
        <v>0</v>
      </c>
      <c r="O21" s="42">
        <f t="shared" si="0"/>
        <v>1</v>
      </c>
      <c r="P21" s="99">
        <f t="shared" si="1"/>
        <v>2.7100271002710027E-3</v>
      </c>
    </row>
    <row r="22" spans="2:16" x14ac:dyDescent="0.35">
      <c r="B22" s="47" t="s">
        <v>1543</v>
      </c>
      <c r="C22" s="68">
        <v>221</v>
      </c>
      <c r="D22" s="62">
        <v>0.74410774410774416</v>
      </c>
      <c r="E22" s="83"/>
      <c r="F22" s="16" t="s">
        <v>1306</v>
      </c>
      <c r="G22" s="44">
        <v>1</v>
      </c>
      <c r="H22" s="59">
        <v>1.3888888888888888E-2</v>
      </c>
      <c r="J22" s="77" t="s">
        <v>714</v>
      </c>
      <c r="K22" s="111">
        <v>1</v>
      </c>
      <c r="L22" s="112">
        <v>3.3999999999999998E-3</v>
      </c>
      <c r="M22" s="121">
        <v>0</v>
      </c>
      <c r="N22" s="122">
        <v>0</v>
      </c>
      <c r="O22" s="42">
        <f t="shared" si="0"/>
        <v>1</v>
      </c>
      <c r="P22" s="99">
        <f t="shared" si="1"/>
        <v>2.7100271002710027E-3</v>
      </c>
    </row>
    <row r="23" spans="2:16" x14ac:dyDescent="0.35">
      <c r="B23" s="51" t="s">
        <v>1516</v>
      </c>
      <c r="C23" s="51">
        <v>297</v>
      </c>
      <c r="D23" s="63">
        <v>1</v>
      </c>
      <c r="E23" s="83"/>
      <c r="F23" s="47" t="s">
        <v>1543</v>
      </c>
      <c r="G23" s="68">
        <v>19</v>
      </c>
      <c r="H23" s="62">
        <v>0.2638888888888889</v>
      </c>
      <c r="J23" s="77" t="s">
        <v>1329</v>
      </c>
      <c r="K23" s="111">
        <v>0</v>
      </c>
      <c r="L23" s="112">
        <v>0</v>
      </c>
      <c r="M23" s="121">
        <v>1</v>
      </c>
      <c r="N23" s="122">
        <v>1.3899999999999999E-2</v>
      </c>
      <c r="O23" s="42">
        <f t="shared" si="0"/>
        <v>1</v>
      </c>
      <c r="P23" s="99">
        <f t="shared" si="1"/>
        <v>2.7100271002710027E-3</v>
      </c>
    </row>
    <row r="24" spans="2:16" x14ac:dyDescent="0.35">
      <c r="D24" s="59"/>
      <c r="E24" s="83"/>
      <c r="F24" s="68" t="s">
        <v>1516</v>
      </c>
      <c r="G24" s="68">
        <v>72</v>
      </c>
      <c r="H24" s="62">
        <v>1</v>
      </c>
      <c r="J24" s="77" t="s">
        <v>1236</v>
      </c>
      <c r="K24" s="111">
        <v>0</v>
      </c>
      <c r="L24" s="112">
        <v>0</v>
      </c>
      <c r="M24" s="121">
        <v>1</v>
      </c>
      <c r="N24" s="122">
        <v>1.3899999999999999E-2</v>
      </c>
      <c r="O24" s="42">
        <f t="shared" si="0"/>
        <v>1</v>
      </c>
      <c r="P24" s="99">
        <f t="shared" si="1"/>
        <v>2.7100271002710027E-3</v>
      </c>
    </row>
    <row r="25" spans="2:16" x14ac:dyDescent="0.35">
      <c r="J25" s="77" t="s">
        <v>1263</v>
      </c>
      <c r="K25" s="111">
        <v>0</v>
      </c>
      <c r="L25" s="112">
        <v>0</v>
      </c>
      <c r="M25" s="121">
        <v>1</v>
      </c>
      <c r="N25" s="122">
        <v>1.3899999999999999E-2</v>
      </c>
      <c r="O25" s="42">
        <f t="shared" si="0"/>
        <v>1</v>
      </c>
      <c r="P25" s="99">
        <f t="shared" si="1"/>
        <v>2.7100271002710027E-3</v>
      </c>
    </row>
    <row r="26" spans="2:16" x14ac:dyDescent="0.35">
      <c r="J26" s="77" t="s">
        <v>1284</v>
      </c>
      <c r="K26" s="111">
        <v>0</v>
      </c>
      <c r="L26" s="112">
        <v>0</v>
      </c>
      <c r="M26" s="121">
        <v>1</v>
      </c>
      <c r="N26" s="122">
        <v>1.3899999999999999E-2</v>
      </c>
      <c r="O26" s="42">
        <f t="shared" si="0"/>
        <v>1</v>
      </c>
      <c r="P26" s="99">
        <f t="shared" si="1"/>
        <v>2.7100271002710027E-3</v>
      </c>
    </row>
    <row r="27" spans="2:16" x14ac:dyDescent="0.35">
      <c r="J27" s="77" t="s">
        <v>1369</v>
      </c>
      <c r="K27" s="111">
        <v>0</v>
      </c>
      <c r="L27" s="112">
        <v>0</v>
      </c>
      <c r="M27" s="121">
        <v>1</v>
      </c>
      <c r="N27" s="122">
        <v>1.3899999999999999E-2</v>
      </c>
      <c r="O27" s="42">
        <f t="shared" si="0"/>
        <v>1</v>
      </c>
      <c r="P27" s="99">
        <f t="shared" si="1"/>
        <v>2.7100271002710027E-3</v>
      </c>
    </row>
    <row r="28" spans="2:16" x14ac:dyDescent="0.35">
      <c r="J28" s="77" t="s">
        <v>1306</v>
      </c>
      <c r="K28" s="111">
        <v>0</v>
      </c>
      <c r="L28" s="112">
        <v>0</v>
      </c>
      <c r="M28" s="121">
        <v>1</v>
      </c>
      <c r="N28" s="122">
        <v>1.3899999999999999E-2</v>
      </c>
      <c r="O28" s="42">
        <f t="shared" si="0"/>
        <v>1</v>
      </c>
      <c r="P28" s="99">
        <f t="shared" si="1"/>
        <v>2.7100271002710027E-3</v>
      </c>
    </row>
    <row r="29" spans="2:16" x14ac:dyDescent="0.35">
      <c r="J29" s="78" t="s">
        <v>1543</v>
      </c>
      <c r="K29" s="116">
        <v>221</v>
      </c>
      <c r="L29" s="117">
        <v>0.74409999999999998</v>
      </c>
      <c r="M29" s="128">
        <v>19</v>
      </c>
      <c r="N29" s="159">
        <v>0.26390000000000002</v>
      </c>
      <c r="O29" s="96">
        <f t="shared" si="0"/>
        <v>240</v>
      </c>
      <c r="P29" s="98">
        <f t="shared" si="1"/>
        <v>0.65040650406504064</v>
      </c>
    </row>
    <row r="30" spans="2:16" x14ac:dyDescent="0.35">
      <c r="J30" s="118" t="s">
        <v>1516</v>
      </c>
      <c r="K30" s="118">
        <v>297</v>
      </c>
      <c r="L30" s="119">
        <v>1</v>
      </c>
      <c r="M30" s="158">
        <v>72</v>
      </c>
      <c r="N30" s="160">
        <v>1</v>
      </c>
      <c r="O30" s="51">
        <f t="shared" si="0"/>
        <v>369</v>
      </c>
      <c r="P30" s="100">
        <f t="shared" si="1"/>
        <v>1</v>
      </c>
    </row>
  </sheetData>
  <sortState xmlns:xlrd2="http://schemas.microsoft.com/office/spreadsheetml/2017/richdata2" ref="J4:P30">
    <sortCondition descending="1" ref="O4"/>
  </sortState>
  <mergeCells count="5">
    <mergeCell ref="B2:D2"/>
    <mergeCell ref="F2:H2"/>
    <mergeCell ref="K2:L2"/>
    <mergeCell ref="M2:N2"/>
    <mergeCell ref="O2:P2"/>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9"/>
  <sheetViews>
    <sheetView topLeftCell="B1" workbookViewId="0">
      <selection activeCell="L20" sqref="L20"/>
    </sheetView>
  </sheetViews>
  <sheetFormatPr defaultRowHeight="14.5" x14ac:dyDescent="0.35"/>
  <cols>
    <col min="3" max="3" width="11.453125" customWidth="1"/>
    <col min="8" max="8" width="12.08984375" customWidth="1"/>
    <col min="13" max="13" width="10.08984375" bestFit="1" customWidth="1"/>
    <col min="15" max="15" width="10.08984375" bestFit="1" customWidth="1"/>
    <col min="17" max="17" width="10.36328125" customWidth="1"/>
  </cols>
  <sheetData>
    <row r="1" spans="2:18" x14ac:dyDescent="0.35">
      <c r="B1" s="161" t="s">
        <v>1517</v>
      </c>
      <c r="C1" s="161"/>
      <c r="D1" s="161"/>
      <c r="G1" s="161" t="s">
        <v>1518</v>
      </c>
      <c r="H1" s="161"/>
      <c r="I1" s="161"/>
      <c r="L1" s="130" t="s">
        <v>0</v>
      </c>
      <c r="M1" s="162" t="s">
        <v>1517</v>
      </c>
      <c r="N1" s="162"/>
      <c r="O1" s="163" t="s">
        <v>1518</v>
      </c>
      <c r="P1" s="162"/>
      <c r="Q1" s="163" t="s">
        <v>1516</v>
      </c>
      <c r="R1" s="162"/>
    </row>
    <row r="2" spans="2:18" ht="26" x14ac:dyDescent="0.35">
      <c r="B2" s="29" t="s">
        <v>1513</v>
      </c>
      <c r="C2" s="29" t="s">
        <v>1514</v>
      </c>
      <c r="D2" s="29" t="s">
        <v>1515</v>
      </c>
      <c r="G2" s="29" t="s">
        <v>1513</v>
      </c>
      <c r="H2" s="29" t="s">
        <v>1514</v>
      </c>
      <c r="I2" s="29" t="s">
        <v>1515</v>
      </c>
      <c r="L2" s="29" t="s">
        <v>1513</v>
      </c>
      <c r="M2" s="29" t="s">
        <v>1514</v>
      </c>
      <c r="N2" s="29" t="s">
        <v>1515</v>
      </c>
      <c r="O2" s="90" t="s">
        <v>1514</v>
      </c>
      <c r="P2" s="29" t="s">
        <v>1515</v>
      </c>
      <c r="Q2" s="90" t="s">
        <v>1514</v>
      </c>
      <c r="R2" s="29" t="s">
        <v>1515</v>
      </c>
    </row>
    <row r="3" spans="2:18" x14ac:dyDescent="0.35">
      <c r="B3" s="31">
        <v>1</v>
      </c>
      <c r="C3">
        <v>162</v>
      </c>
      <c r="D3" s="35">
        <f t="shared" ref="D3:D9" si="0">C3/$C$9</f>
        <v>0.54545454545454541</v>
      </c>
      <c r="G3" s="44">
        <v>1</v>
      </c>
      <c r="H3" s="44">
        <v>3</v>
      </c>
      <c r="I3" s="59">
        <f>H3/$H$9</f>
        <v>4.1666666666666664E-2</v>
      </c>
      <c r="L3" s="31">
        <v>1</v>
      </c>
      <c r="M3" s="44">
        <v>162</v>
      </c>
      <c r="N3" s="97">
        <f t="shared" ref="N3:N9" si="1">M3/$C$9</f>
        <v>0.54545454545454541</v>
      </c>
      <c r="O3" s="85">
        <v>3</v>
      </c>
      <c r="P3" s="99">
        <f>O3/$H$9</f>
        <v>4.1666666666666664E-2</v>
      </c>
      <c r="Q3" s="85">
        <f>SUM(M3,O3)</f>
        <v>165</v>
      </c>
      <c r="R3" s="99">
        <f>Q3/$Q$9</f>
        <v>0.44715447154471544</v>
      </c>
    </row>
    <row r="4" spans="2:18" x14ac:dyDescent="0.35">
      <c r="B4" s="31">
        <v>2</v>
      </c>
      <c r="C4">
        <v>71</v>
      </c>
      <c r="D4" s="35">
        <f t="shared" si="0"/>
        <v>0.23905723905723905</v>
      </c>
      <c r="G4" s="44">
        <v>2</v>
      </c>
      <c r="H4" s="44">
        <v>20</v>
      </c>
      <c r="I4" s="59">
        <f t="shared" ref="I4:I9" si="2">H4/$H$9</f>
        <v>0.27777777777777779</v>
      </c>
      <c r="L4" s="31">
        <v>2</v>
      </c>
      <c r="M4" s="44">
        <v>71</v>
      </c>
      <c r="N4" s="97">
        <f t="shared" si="1"/>
        <v>0.23905723905723905</v>
      </c>
      <c r="O4" s="85">
        <v>20</v>
      </c>
      <c r="P4" s="99">
        <f t="shared" ref="P4:P9" si="3">O4/$H$9</f>
        <v>0.27777777777777779</v>
      </c>
      <c r="Q4" s="85">
        <f t="shared" ref="Q4:Q9" si="4">SUM(M4,O4)</f>
        <v>91</v>
      </c>
      <c r="R4" s="99">
        <f t="shared" ref="R4:R9" si="5">Q4/$Q$9</f>
        <v>0.24661246612466126</v>
      </c>
    </row>
    <row r="5" spans="2:18" x14ac:dyDescent="0.35">
      <c r="B5" s="31">
        <v>3</v>
      </c>
      <c r="C5">
        <v>36</v>
      </c>
      <c r="D5" s="35">
        <f t="shared" si="0"/>
        <v>0.12121212121212122</v>
      </c>
      <c r="G5" s="44">
        <v>3</v>
      </c>
      <c r="H5" s="44">
        <v>22</v>
      </c>
      <c r="I5" s="59">
        <f t="shared" si="2"/>
        <v>0.30555555555555558</v>
      </c>
      <c r="L5" s="31">
        <v>3</v>
      </c>
      <c r="M5" s="44">
        <v>36</v>
      </c>
      <c r="N5" s="97">
        <f t="shared" si="1"/>
        <v>0.12121212121212122</v>
      </c>
      <c r="O5" s="85">
        <v>22</v>
      </c>
      <c r="P5" s="99">
        <f t="shared" si="3"/>
        <v>0.30555555555555558</v>
      </c>
      <c r="Q5" s="85">
        <f t="shared" si="4"/>
        <v>58</v>
      </c>
      <c r="R5" s="99">
        <f t="shared" si="5"/>
        <v>0.15718157181571815</v>
      </c>
    </row>
    <row r="6" spans="2:18" x14ac:dyDescent="0.35">
      <c r="B6" s="31">
        <v>4</v>
      </c>
      <c r="C6">
        <v>20</v>
      </c>
      <c r="D6" s="35">
        <f t="shared" si="0"/>
        <v>6.7340067340067339E-2</v>
      </c>
      <c r="G6" s="44">
        <v>4</v>
      </c>
      <c r="H6" s="44">
        <v>16</v>
      </c>
      <c r="I6" s="59">
        <f t="shared" si="2"/>
        <v>0.22222222222222221</v>
      </c>
      <c r="L6" s="31">
        <v>4</v>
      </c>
      <c r="M6" s="44">
        <v>20</v>
      </c>
      <c r="N6" s="97">
        <f t="shared" si="1"/>
        <v>6.7340067340067339E-2</v>
      </c>
      <c r="O6" s="85">
        <v>16</v>
      </c>
      <c r="P6" s="99">
        <f t="shared" si="3"/>
        <v>0.22222222222222221</v>
      </c>
      <c r="Q6" s="85">
        <f t="shared" si="4"/>
        <v>36</v>
      </c>
      <c r="R6" s="99">
        <f t="shared" si="5"/>
        <v>9.7560975609756101E-2</v>
      </c>
    </row>
    <row r="7" spans="2:18" x14ac:dyDescent="0.35">
      <c r="B7" s="32">
        <v>5</v>
      </c>
      <c r="C7">
        <v>6</v>
      </c>
      <c r="D7" s="35">
        <f t="shared" si="0"/>
        <v>2.0202020202020204E-2</v>
      </c>
      <c r="G7" s="42">
        <v>5</v>
      </c>
      <c r="H7" s="44">
        <v>11</v>
      </c>
      <c r="I7" s="59">
        <f t="shared" si="2"/>
        <v>0.15277777777777779</v>
      </c>
      <c r="L7" s="32">
        <v>5</v>
      </c>
      <c r="M7" s="44">
        <v>6</v>
      </c>
      <c r="N7" s="97">
        <f t="shared" si="1"/>
        <v>2.0202020202020204E-2</v>
      </c>
      <c r="O7" s="85">
        <v>11</v>
      </c>
      <c r="P7" s="99">
        <f t="shared" si="3"/>
        <v>0.15277777777777779</v>
      </c>
      <c r="Q7" s="85">
        <f t="shared" si="4"/>
        <v>17</v>
      </c>
      <c r="R7" s="99">
        <f t="shared" si="5"/>
        <v>4.6070460704607047E-2</v>
      </c>
    </row>
    <row r="8" spans="2:18" x14ac:dyDescent="0.35">
      <c r="B8" s="33">
        <v>6</v>
      </c>
      <c r="C8" s="36">
        <v>2</v>
      </c>
      <c r="D8" s="37">
        <f t="shared" si="0"/>
        <v>6.7340067340067337E-3</v>
      </c>
      <c r="G8" s="46">
        <v>6</v>
      </c>
      <c r="H8" s="46">
        <v>0</v>
      </c>
      <c r="I8" s="62">
        <f t="shared" si="2"/>
        <v>0</v>
      </c>
      <c r="L8" s="33">
        <v>6</v>
      </c>
      <c r="M8" s="46">
        <v>2</v>
      </c>
      <c r="N8" s="98">
        <f t="shared" si="1"/>
        <v>6.7340067340067337E-3</v>
      </c>
      <c r="O8" s="86">
        <v>0</v>
      </c>
      <c r="P8" s="98">
        <f t="shared" si="3"/>
        <v>0</v>
      </c>
      <c r="Q8" s="93">
        <f t="shared" si="4"/>
        <v>2</v>
      </c>
      <c r="R8" s="98">
        <f t="shared" si="5"/>
        <v>5.4200542005420054E-3</v>
      </c>
    </row>
    <row r="9" spans="2:18" x14ac:dyDescent="0.35">
      <c r="B9" s="33" t="s">
        <v>1516</v>
      </c>
      <c r="C9" s="36">
        <f>SUM(C3:C8)</f>
        <v>297</v>
      </c>
      <c r="D9" s="37">
        <f t="shared" si="0"/>
        <v>1</v>
      </c>
      <c r="G9" s="46" t="s">
        <v>1516</v>
      </c>
      <c r="H9" s="46">
        <f>SUM(H3:H8)</f>
        <v>72</v>
      </c>
      <c r="I9" s="62">
        <f t="shared" si="2"/>
        <v>1</v>
      </c>
      <c r="L9" s="33" t="s">
        <v>1516</v>
      </c>
      <c r="M9" s="46">
        <f>SUM(M3:M8)</f>
        <v>297</v>
      </c>
      <c r="N9" s="98">
        <f t="shared" si="1"/>
        <v>1</v>
      </c>
      <c r="O9" s="86">
        <f>SUM(O3:O8)</f>
        <v>72</v>
      </c>
      <c r="P9" s="98">
        <f t="shared" si="3"/>
        <v>1</v>
      </c>
      <c r="Q9" s="93">
        <f t="shared" si="4"/>
        <v>369</v>
      </c>
      <c r="R9" s="98">
        <f t="shared" si="5"/>
        <v>1</v>
      </c>
    </row>
  </sheetData>
  <mergeCells count="5">
    <mergeCell ref="B1:D1"/>
    <mergeCell ref="G1:I1"/>
    <mergeCell ref="M1:N1"/>
    <mergeCell ref="O1:P1"/>
    <mergeCell ref="Q1:R1"/>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1:G18"/>
  <sheetViews>
    <sheetView topLeftCell="B1" workbookViewId="0">
      <selection activeCell="D1" sqref="D1:G1"/>
    </sheetView>
  </sheetViews>
  <sheetFormatPr defaultRowHeight="14.5" x14ac:dyDescent="0.35"/>
  <cols>
    <col min="4" max="4" width="6" bestFit="1" customWidth="1"/>
    <col min="5" max="5" width="27.08984375" bestFit="1" customWidth="1"/>
    <col min="6" max="6" width="29.90625" bestFit="1" customWidth="1"/>
    <col min="7" max="7" width="10.08984375" bestFit="1" customWidth="1"/>
  </cols>
  <sheetData>
    <row r="1" spans="4:7" x14ac:dyDescent="0.35">
      <c r="D1" s="161" t="s">
        <v>1548</v>
      </c>
      <c r="E1" s="161"/>
      <c r="F1" s="161"/>
      <c r="G1" s="161"/>
    </row>
    <row r="2" spans="4:7" ht="26" x14ac:dyDescent="0.35">
      <c r="D2" s="30" t="s">
        <v>1519</v>
      </c>
      <c r="E2" s="30" t="s">
        <v>1520</v>
      </c>
      <c r="F2" s="30" t="s">
        <v>1521</v>
      </c>
      <c r="G2" s="30" t="s">
        <v>1514</v>
      </c>
    </row>
    <row r="3" spans="4:7" x14ac:dyDescent="0.35">
      <c r="D3" s="49">
        <v>1</v>
      </c>
      <c r="E3" s="17" t="s">
        <v>90</v>
      </c>
      <c r="F3" s="42" t="s">
        <v>1523</v>
      </c>
      <c r="G3" s="42">
        <v>10</v>
      </c>
    </row>
    <row r="4" spans="4:7" x14ac:dyDescent="0.35">
      <c r="D4" s="165">
        <v>2</v>
      </c>
      <c r="E4" s="17" t="s">
        <v>416</v>
      </c>
      <c r="F4" s="42" t="s">
        <v>743</v>
      </c>
      <c r="G4" s="42">
        <v>8</v>
      </c>
    </row>
    <row r="5" spans="4:7" x14ac:dyDescent="0.35">
      <c r="D5" s="165"/>
      <c r="E5" s="17" t="s">
        <v>691</v>
      </c>
      <c r="F5" s="42" t="s">
        <v>1061</v>
      </c>
      <c r="G5" s="42">
        <v>8</v>
      </c>
    </row>
    <row r="6" spans="4:7" x14ac:dyDescent="0.35">
      <c r="D6" s="165">
        <v>3</v>
      </c>
      <c r="E6" s="17" t="s">
        <v>56</v>
      </c>
      <c r="F6" s="43" t="s">
        <v>58</v>
      </c>
      <c r="G6" s="42">
        <v>5</v>
      </c>
    </row>
    <row r="7" spans="4:7" x14ac:dyDescent="0.35">
      <c r="D7" s="165"/>
      <c r="E7" s="16" t="s">
        <v>142</v>
      </c>
      <c r="F7" s="43" t="s">
        <v>45</v>
      </c>
      <c r="G7" s="42">
        <v>5</v>
      </c>
    </row>
    <row r="8" spans="4:7" x14ac:dyDescent="0.35">
      <c r="D8" s="165"/>
      <c r="E8" s="17" t="s">
        <v>258</v>
      </c>
      <c r="F8" s="43" t="s">
        <v>260</v>
      </c>
      <c r="G8" s="42">
        <v>5</v>
      </c>
    </row>
    <row r="9" spans="4:7" x14ac:dyDescent="0.35">
      <c r="D9" s="166">
        <v>4</v>
      </c>
      <c r="E9" s="17" t="s">
        <v>101</v>
      </c>
      <c r="F9" s="43" t="s">
        <v>30</v>
      </c>
      <c r="G9" s="42">
        <v>4</v>
      </c>
    </row>
    <row r="10" spans="4:7" x14ac:dyDescent="0.35">
      <c r="D10" s="166"/>
      <c r="E10" s="17" t="s">
        <v>263</v>
      </c>
      <c r="F10" s="42" t="s">
        <v>1523</v>
      </c>
      <c r="G10" s="42">
        <v>4</v>
      </c>
    </row>
    <row r="11" spans="4:7" x14ac:dyDescent="0.35">
      <c r="D11" s="166"/>
      <c r="E11" s="17" t="s">
        <v>322</v>
      </c>
      <c r="F11" s="43" t="s">
        <v>323</v>
      </c>
      <c r="G11" s="42">
        <v>4</v>
      </c>
    </row>
    <row r="12" spans="4:7" x14ac:dyDescent="0.35">
      <c r="D12" s="166"/>
      <c r="E12" s="17" t="s">
        <v>664</v>
      </c>
      <c r="F12" s="43" t="s">
        <v>1030</v>
      </c>
      <c r="G12" s="42">
        <v>4</v>
      </c>
    </row>
    <row r="13" spans="4:7" x14ac:dyDescent="0.35">
      <c r="D13" s="167"/>
      <c r="E13" s="47" t="s">
        <v>190</v>
      </c>
      <c r="F13" s="48" t="s">
        <v>93</v>
      </c>
      <c r="G13" s="46">
        <v>4</v>
      </c>
    </row>
    <row r="14" spans="4:7" x14ac:dyDescent="0.35">
      <c r="D14" s="164" t="s">
        <v>1516</v>
      </c>
      <c r="E14" s="164"/>
      <c r="F14" s="164"/>
      <c r="G14" s="46">
        <f>SUM(G3:G13)</f>
        <v>61</v>
      </c>
    </row>
    <row r="15" spans="4:7" x14ac:dyDescent="0.35">
      <c r="G15" s="43">
        <v>297</v>
      </c>
    </row>
    <row r="17" spans="4:7" x14ac:dyDescent="0.35">
      <c r="D17" s="54"/>
      <c r="E17" s="54"/>
      <c r="F17" s="54"/>
      <c r="G17" s="54"/>
    </row>
    <row r="18" spans="4:7" x14ac:dyDescent="0.35">
      <c r="D18" s="69"/>
      <c r="E18" s="8"/>
      <c r="F18" s="69"/>
      <c r="G18" s="69"/>
    </row>
  </sheetData>
  <mergeCells count="5">
    <mergeCell ref="D1:G1"/>
    <mergeCell ref="D14:F14"/>
    <mergeCell ref="D4:D5"/>
    <mergeCell ref="D6:D8"/>
    <mergeCell ref="D9:D1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23"/>
  <sheetViews>
    <sheetView topLeftCell="F1" workbookViewId="0">
      <selection activeCell="K10" sqref="K10"/>
    </sheetView>
  </sheetViews>
  <sheetFormatPr defaultRowHeight="14.5" x14ac:dyDescent="0.35"/>
  <cols>
    <col min="2" max="2" width="40.90625" bestFit="1" customWidth="1"/>
    <col min="3" max="3" width="12.453125" customWidth="1"/>
    <col min="7" max="7" width="40.90625" bestFit="1" customWidth="1"/>
    <col min="8" max="8" width="12.36328125" customWidth="1"/>
    <col min="11" max="11" width="26.6328125" customWidth="1"/>
    <col min="12" max="12" width="11.453125" customWidth="1"/>
    <col min="14" max="14" width="11.6328125" customWidth="1"/>
    <col min="16" max="16" width="10.6328125" customWidth="1"/>
  </cols>
  <sheetData>
    <row r="1" spans="2:17" x14ac:dyDescent="0.35">
      <c r="B1" s="161" t="s">
        <v>1517</v>
      </c>
      <c r="C1" s="161"/>
      <c r="D1" s="161"/>
      <c r="G1" s="161" t="s">
        <v>1518</v>
      </c>
      <c r="H1" s="161"/>
      <c r="I1" s="161"/>
      <c r="K1" s="130" t="s">
        <v>1547</v>
      </c>
      <c r="L1" s="162" t="s">
        <v>1517</v>
      </c>
      <c r="M1" s="162"/>
      <c r="N1" s="163" t="s">
        <v>1518</v>
      </c>
      <c r="O1" s="162"/>
      <c r="P1" s="163" t="s">
        <v>1548</v>
      </c>
      <c r="Q1" s="162"/>
    </row>
    <row r="2" spans="2:17" ht="26" x14ac:dyDescent="0.35">
      <c r="B2" s="50" t="s">
        <v>7</v>
      </c>
      <c r="C2" s="30" t="s">
        <v>1514</v>
      </c>
      <c r="D2" s="51" t="s">
        <v>1515</v>
      </c>
      <c r="G2" s="50" t="s">
        <v>7</v>
      </c>
      <c r="H2" s="30" t="s">
        <v>1514</v>
      </c>
      <c r="I2" s="51" t="s">
        <v>1515</v>
      </c>
      <c r="K2" s="50" t="s">
        <v>7</v>
      </c>
      <c r="L2" s="30" t="s">
        <v>1514</v>
      </c>
      <c r="M2" s="51" t="s">
        <v>1515</v>
      </c>
      <c r="N2" s="84" t="s">
        <v>1514</v>
      </c>
      <c r="O2" s="51" t="s">
        <v>1515</v>
      </c>
      <c r="P2" s="90" t="s">
        <v>1514</v>
      </c>
      <c r="Q2" s="29" t="s">
        <v>1515</v>
      </c>
    </row>
    <row r="3" spans="2:17" x14ac:dyDescent="0.35">
      <c r="B3" s="52" t="s">
        <v>54</v>
      </c>
      <c r="C3" s="38">
        <v>120</v>
      </c>
      <c r="D3" s="55">
        <f t="shared" ref="D3:D9" si="0">C3/$C$9</f>
        <v>0.40404040404040403</v>
      </c>
      <c r="G3" s="52" t="s">
        <v>54</v>
      </c>
      <c r="H3" s="44">
        <v>25</v>
      </c>
      <c r="I3" s="59">
        <f t="shared" ref="I3:I9" si="1">H3/$H$9</f>
        <v>0.34722222222222221</v>
      </c>
      <c r="K3" s="52" t="s">
        <v>54</v>
      </c>
      <c r="L3" s="38">
        <v>120</v>
      </c>
      <c r="M3" s="99">
        <f t="shared" ref="M3:M9" si="2">L3/$C$9</f>
        <v>0.40404040404040403</v>
      </c>
      <c r="N3" s="85">
        <v>25</v>
      </c>
      <c r="O3" s="99">
        <f>N3/$N$9</f>
        <v>0.34722222222222221</v>
      </c>
      <c r="P3" s="85">
        <f>SUM(L3,N3)</f>
        <v>145</v>
      </c>
      <c r="Q3" s="99">
        <f>P3/$P$9</f>
        <v>0.39295392953929537</v>
      </c>
    </row>
    <row r="4" spans="2:17" x14ac:dyDescent="0.35">
      <c r="B4" s="53" t="s">
        <v>64</v>
      </c>
      <c r="C4" s="54">
        <v>74</v>
      </c>
      <c r="D4" s="55">
        <f t="shared" si="0"/>
        <v>0.24915824915824916</v>
      </c>
      <c r="G4" s="53" t="s">
        <v>26</v>
      </c>
      <c r="H4" s="44">
        <v>14</v>
      </c>
      <c r="I4" s="59">
        <f t="shared" si="1"/>
        <v>0.19444444444444445</v>
      </c>
      <c r="K4" s="53" t="s">
        <v>64</v>
      </c>
      <c r="L4" s="54">
        <v>74</v>
      </c>
      <c r="M4" s="99">
        <f t="shared" si="2"/>
        <v>0.24915824915824916</v>
      </c>
      <c r="N4" s="85">
        <v>8</v>
      </c>
      <c r="O4" s="99">
        <f t="shared" ref="O4:O8" si="3">N4/$N$9</f>
        <v>0.1111111111111111</v>
      </c>
      <c r="P4" s="85">
        <f t="shared" ref="P4:P9" si="4">SUM(L4,N4)</f>
        <v>82</v>
      </c>
      <c r="Q4" s="99">
        <f t="shared" ref="Q4:Q9" si="5">P4/$P$9</f>
        <v>0.22222222222222221</v>
      </c>
    </row>
    <row r="5" spans="2:17" x14ac:dyDescent="0.35">
      <c r="B5" s="53" t="s">
        <v>26</v>
      </c>
      <c r="C5" s="54">
        <v>23</v>
      </c>
      <c r="D5" s="55">
        <f t="shared" si="0"/>
        <v>7.7441077441077436E-2</v>
      </c>
      <c r="G5" s="53" t="s">
        <v>160</v>
      </c>
      <c r="H5" s="44">
        <v>8</v>
      </c>
      <c r="I5" s="59">
        <f t="shared" si="1"/>
        <v>0.1111111111111111</v>
      </c>
      <c r="K5" s="53" t="s">
        <v>26</v>
      </c>
      <c r="L5" s="54">
        <v>23</v>
      </c>
      <c r="M5" s="99">
        <f t="shared" si="2"/>
        <v>7.7441077441077436E-2</v>
      </c>
      <c r="N5" s="85">
        <v>14</v>
      </c>
      <c r="O5" s="99">
        <f t="shared" si="3"/>
        <v>0.19444444444444445</v>
      </c>
      <c r="P5" s="85">
        <f t="shared" si="4"/>
        <v>37</v>
      </c>
      <c r="Q5" s="99">
        <f t="shared" si="5"/>
        <v>0.1002710027100271</v>
      </c>
    </row>
    <row r="6" spans="2:17" x14ac:dyDescent="0.35">
      <c r="B6" s="53" t="s">
        <v>160</v>
      </c>
      <c r="C6" s="54">
        <v>21</v>
      </c>
      <c r="D6" s="55">
        <f t="shared" si="0"/>
        <v>7.0707070707070704E-2</v>
      </c>
      <c r="G6" s="53" t="s">
        <v>64</v>
      </c>
      <c r="H6" s="44">
        <v>8</v>
      </c>
      <c r="I6" s="59">
        <f t="shared" si="1"/>
        <v>0.1111111111111111</v>
      </c>
      <c r="K6" s="53" t="s">
        <v>160</v>
      </c>
      <c r="L6" s="54">
        <v>21</v>
      </c>
      <c r="M6" s="99">
        <f t="shared" si="2"/>
        <v>7.0707070707070704E-2</v>
      </c>
      <c r="N6" s="85">
        <v>8</v>
      </c>
      <c r="O6" s="99">
        <f t="shared" si="3"/>
        <v>0.1111111111111111</v>
      </c>
      <c r="P6" s="85">
        <f t="shared" si="4"/>
        <v>29</v>
      </c>
      <c r="Q6" s="99">
        <f t="shared" si="5"/>
        <v>7.8590785907859076E-2</v>
      </c>
    </row>
    <row r="7" spans="2:17" x14ac:dyDescent="0.35">
      <c r="B7" s="53" t="s">
        <v>406</v>
      </c>
      <c r="C7" s="54">
        <v>5</v>
      </c>
      <c r="D7" s="55">
        <f t="shared" si="0"/>
        <v>1.6835016835016835E-2</v>
      </c>
      <c r="G7" s="53" t="s">
        <v>406</v>
      </c>
      <c r="H7" s="42">
        <v>8</v>
      </c>
      <c r="I7" s="61">
        <f t="shared" si="1"/>
        <v>0.1111111111111111</v>
      </c>
      <c r="K7" s="53" t="s">
        <v>406</v>
      </c>
      <c r="L7" s="54">
        <v>5</v>
      </c>
      <c r="M7" s="99">
        <f t="shared" si="2"/>
        <v>1.6835016835016835E-2</v>
      </c>
      <c r="N7" s="85">
        <v>8</v>
      </c>
      <c r="O7" s="99">
        <f t="shared" si="3"/>
        <v>0.1111111111111111</v>
      </c>
      <c r="P7" s="85">
        <f t="shared" si="4"/>
        <v>13</v>
      </c>
      <c r="Q7" s="99">
        <f t="shared" si="5"/>
        <v>3.5230352303523033E-2</v>
      </c>
    </row>
    <row r="8" spans="2:17" x14ac:dyDescent="0.35">
      <c r="B8" s="53" t="s">
        <v>956</v>
      </c>
      <c r="C8" s="54">
        <v>54</v>
      </c>
      <c r="D8" s="55">
        <f t="shared" si="0"/>
        <v>0.18181818181818182</v>
      </c>
      <c r="G8" s="70" t="s">
        <v>956</v>
      </c>
      <c r="H8" s="46">
        <v>9</v>
      </c>
      <c r="I8" s="62">
        <f t="shared" si="1"/>
        <v>0.125</v>
      </c>
      <c r="K8" s="53" t="s">
        <v>956</v>
      </c>
      <c r="L8" s="54">
        <v>54</v>
      </c>
      <c r="M8" s="98">
        <f t="shared" si="2"/>
        <v>0.18181818181818182</v>
      </c>
      <c r="N8" s="86">
        <v>9</v>
      </c>
      <c r="O8" s="98">
        <f t="shared" si="3"/>
        <v>0.125</v>
      </c>
      <c r="P8" s="93">
        <f t="shared" si="4"/>
        <v>63</v>
      </c>
      <c r="Q8" s="98">
        <f t="shared" si="5"/>
        <v>0.17073170731707318</v>
      </c>
    </row>
    <row r="9" spans="2:17" x14ac:dyDescent="0.35">
      <c r="B9" s="51" t="s">
        <v>1516</v>
      </c>
      <c r="C9" s="30">
        <f>SUM(C3:C8)</f>
        <v>297</v>
      </c>
      <c r="D9" s="56">
        <f t="shared" si="0"/>
        <v>1</v>
      </c>
      <c r="G9" s="46" t="s">
        <v>1516</v>
      </c>
      <c r="H9" s="46">
        <f>SUM(H3:H8)</f>
        <v>72</v>
      </c>
      <c r="I9" s="62">
        <f t="shared" si="1"/>
        <v>1</v>
      </c>
      <c r="K9" s="51" t="s">
        <v>1516</v>
      </c>
      <c r="L9" s="30">
        <f>SUM(L3:L8)</f>
        <v>297</v>
      </c>
      <c r="M9" s="98">
        <f t="shared" si="2"/>
        <v>1</v>
      </c>
      <c r="N9" s="86">
        <f>SUM(N3:N8)</f>
        <v>72</v>
      </c>
      <c r="O9" s="98">
        <f>N9/$N$9</f>
        <v>1</v>
      </c>
      <c r="P9" s="91">
        <f t="shared" si="4"/>
        <v>369</v>
      </c>
      <c r="Q9" s="100">
        <f t="shared" si="5"/>
        <v>1</v>
      </c>
    </row>
    <row r="15" spans="2:17" x14ac:dyDescent="0.35">
      <c r="B15" s="69"/>
      <c r="C15" s="69"/>
      <c r="G15" s="69"/>
      <c r="H15" s="69"/>
    </row>
    <row r="16" spans="2:17" x14ac:dyDescent="0.35">
      <c r="B16" s="53"/>
      <c r="C16" s="54"/>
      <c r="G16" s="53"/>
      <c r="H16" s="69"/>
    </row>
    <row r="17" spans="2:8" x14ac:dyDescent="0.35">
      <c r="B17" s="53"/>
      <c r="C17" s="54"/>
      <c r="G17" s="53"/>
      <c r="H17" s="69"/>
    </row>
    <row r="18" spans="2:8" x14ac:dyDescent="0.35">
      <c r="B18" s="53"/>
      <c r="C18" s="54"/>
      <c r="G18" s="53"/>
      <c r="H18" s="69"/>
    </row>
    <row r="19" spans="2:8" x14ac:dyDescent="0.35">
      <c r="B19" s="53"/>
      <c r="C19" s="54"/>
      <c r="G19" s="53"/>
      <c r="H19" s="69"/>
    </row>
    <row r="20" spans="2:8" x14ac:dyDescent="0.35">
      <c r="B20" s="53"/>
      <c r="C20" s="54"/>
      <c r="G20" s="53"/>
      <c r="H20" s="69"/>
    </row>
    <row r="21" spans="2:8" x14ac:dyDescent="0.35">
      <c r="B21" s="53"/>
      <c r="C21" s="54"/>
      <c r="G21" s="53"/>
      <c r="H21" s="69"/>
    </row>
    <row r="22" spans="2:8" x14ac:dyDescent="0.35">
      <c r="G22" s="69"/>
      <c r="H22" s="69"/>
    </row>
    <row r="23" spans="2:8" x14ac:dyDescent="0.35">
      <c r="G23" s="69"/>
      <c r="H23" s="69"/>
    </row>
  </sheetData>
  <sortState xmlns:xlrd2="http://schemas.microsoft.com/office/spreadsheetml/2017/richdata2" ref="G15:H20">
    <sortCondition descending="1" ref="H14"/>
  </sortState>
  <mergeCells count="5">
    <mergeCell ref="B1:D1"/>
    <mergeCell ref="G1:I1"/>
    <mergeCell ref="L1:M1"/>
    <mergeCell ref="N1:O1"/>
    <mergeCell ref="P1:Q1"/>
  </mergeCells>
  <pageMargins left="0.511811024" right="0.511811024" top="0.78740157499999996" bottom="0.78740157499999996" header="0.31496062000000002" footer="0.31496062000000002"/>
  <pageSetup paperSize="9" scale="35"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21"/>
  <sheetViews>
    <sheetView topLeftCell="F13" workbookViewId="0">
      <selection activeCell="J1" sqref="J1:P21"/>
    </sheetView>
  </sheetViews>
  <sheetFormatPr defaultRowHeight="14.5" x14ac:dyDescent="0.35"/>
  <cols>
    <col min="2" max="2" width="37.08984375" bestFit="1" customWidth="1"/>
    <col min="3" max="3" width="13.08984375" customWidth="1"/>
    <col min="6" max="6" width="37.08984375" bestFit="1" customWidth="1"/>
    <col min="7" max="7" width="14.08984375" customWidth="1"/>
    <col min="8" max="8" width="9.54296875" bestFit="1" customWidth="1"/>
    <col min="10" max="10" width="37.08984375" bestFit="1" customWidth="1"/>
    <col min="11" max="11" width="10.08984375" bestFit="1" customWidth="1"/>
    <col min="13" max="13" width="10.08984375" bestFit="1" customWidth="1"/>
    <col min="15" max="15" width="11.08984375" customWidth="1"/>
    <col min="16" max="16" width="9.54296875" bestFit="1" customWidth="1"/>
  </cols>
  <sheetData>
    <row r="1" spans="2:16" x14ac:dyDescent="0.35">
      <c r="B1" s="161" t="s">
        <v>1517</v>
      </c>
      <c r="C1" s="161"/>
      <c r="D1" s="161"/>
      <c r="F1" s="161" t="s">
        <v>1518</v>
      </c>
      <c r="G1" s="161"/>
      <c r="H1" s="161"/>
      <c r="J1" s="130" t="s">
        <v>1547</v>
      </c>
      <c r="K1" s="162" t="s">
        <v>1517</v>
      </c>
      <c r="L1" s="162"/>
      <c r="M1" s="163" t="s">
        <v>1518</v>
      </c>
      <c r="N1" s="162"/>
      <c r="O1" s="163" t="s">
        <v>1516</v>
      </c>
      <c r="P1" s="162"/>
    </row>
    <row r="2" spans="2:16" ht="26" x14ac:dyDescent="0.35">
      <c r="B2" s="30" t="s">
        <v>8</v>
      </c>
      <c r="C2" s="30" t="s">
        <v>1514</v>
      </c>
      <c r="D2" s="51" t="s">
        <v>1515</v>
      </c>
      <c r="F2" s="30" t="s">
        <v>8</v>
      </c>
      <c r="G2" s="30" t="s">
        <v>1514</v>
      </c>
      <c r="H2" s="51" t="s">
        <v>1515</v>
      </c>
      <c r="J2" s="30" t="s">
        <v>8</v>
      </c>
      <c r="K2" s="30" t="s">
        <v>1514</v>
      </c>
      <c r="L2" s="51" t="s">
        <v>1515</v>
      </c>
      <c r="M2" s="84" t="s">
        <v>1514</v>
      </c>
      <c r="N2" s="51" t="s">
        <v>1515</v>
      </c>
      <c r="O2" s="84" t="s">
        <v>1514</v>
      </c>
      <c r="P2" s="51" t="s">
        <v>1515</v>
      </c>
    </row>
    <row r="3" spans="2:16" x14ac:dyDescent="0.35">
      <c r="B3" s="52" t="s">
        <v>82</v>
      </c>
      <c r="C3" s="50">
        <v>44</v>
      </c>
      <c r="D3" s="61">
        <f>C3/$C$21</f>
        <v>0.14814814814814814</v>
      </c>
      <c r="F3" s="52" t="s">
        <v>82</v>
      </c>
      <c r="G3" s="44">
        <v>12</v>
      </c>
      <c r="H3" s="59">
        <f>G3/$G$21</f>
        <v>0.16666666666666666</v>
      </c>
      <c r="J3" s="52" t="s">
        <v>82</v>
      </c>
      <c r="K3" s="39">
        <v>44</v>
      </c>
      <c r="L3" s="101">
        <f>K3/$C$21</f>
        <v>0.14814814814814814</v>
      </c>
      <c r="M3" s="87">
        <v>12</v>
      </c>
      <c r="N3" s="101">
        <f>M3/$M$21</f>
        <v>0.16666666666666666</v>
      </c>
      <c r="O3" s="85">
        <f>SUM(K3,M3)</f>
        <v>56</v>
      </c>
      <c r="P3" s="99">
        <f>O3/$O$21</f>
        <v>0.15176151761517614</v>
      </c>
    </row>
    <row r="4" spans="2:16" x14ac:dyDescent="0.35">
      <c r="B4" s="58" t="s">
        <v>65</v>
      </c>
      <c r="C4" s="44">
        <v>43</v>
      </c>
      <c r="D4" s="61">
        <f t="shared" ref="D4:D21" si="0">C4/$C$21</f>
        <v>0.14478114478114479</v>
      </c>
      <c r="F4" s="58" t="s">
        <v>27</v>
      </c>
      <c r="G4" s="44">
        <v>12</v>
      </c>
      <c r="H4" s="59">
        <f t="shared" ref="H4:H21" si="1">G4/$G$21</f>
        <v>0.16666666666666666</v>
      </c>
      <c r="J4" s="58" t="s">
        <v>65</v>
      </c>
      <c r="K4" s="31">
        <v>43</v>
      </c>
      <c r="L4" s="101">
        <f t="shared" ref="L4:L21" si="2">K4/$C$21</f>
        <v>0.14478114478114479</v>
      </c>
      <c r="M4" s="87">
        <v>4</v>
      </c>
      <c r="N4" s="101">
        <f t="shared" ref="N4:N21" si="3">M4/$M$21</f>
        <v>5.5555555555555552E-2</v>
      </c>
      <c r="O4" s="85">
        <f t="shared" ref="O4:O21" si="4">SUM(K4,M4)</f>
        <v>47</v>
      </c>
      <c r="P4" s="99">
        <f t="shared" ref="P4:P21" si="5">O4/$O$21</f>
        <v>0.12737127371273713</v>
      </c>
    </row>
    <row r="5" spans="2:16" x14ac:dyDescent="0.35">
      <c r="B5" s="60" t="s">
        <v>38</v>
      </c>
      <c r="C5" s="44">
        <v>36</v>
      </c>
      <c r="D5" s="61">
        <f t="shared" si="0"/>
        <v>0.12121212121212122</v>
      </c>
      <c r="F5" s="60" t="s">
        <v>38</v>
      </c>
      <c r="G5" s="44">
        <v>8</v>
      </c>
      <c r="H5" s="59">
        <f t="shared" si="1"/>
        <v>0.1111111111111111</v>
      </c>
      <c r="J5" s="60" t="s">
        <v>38</v>
      </c>
      <c r="K5" s="31">
        <v>36</v>
      </c>
      <c r="L5" s="101">
        <f t="shared" si="2"/>
        <v>0.12121212121212122</v>
      </c>
      <c r="M5" s="87">
        <v>8</v>
      </c>
      <c r="N5" s="101">
        <f t="shared" si="3"/>
        <v>0.1111111111111111</v>
      </c>
      <c r="O5" s="85">
        <f t="shared" si="4"/>
        <v>44</v>
      </c>
      <c r="P5" s="99">
        <f t="shared" si="5"/>
        <v>0.11924119241192412</v>
      </c>
    </row>
    <row r="6" spans="2:16" x14ac:dyDescent="0.35">
      <c r="B6" s="58" t="s">
        <v>55</v>
      </c>
      <c r="C6" s="44">
        <v>32</v>
      </c>
      <c r="D6" s="61">
        <f t="shared" si="0"/>
        <v>0.10774410774410774</v>
      </c>
      <c r="F6" s="58" t="s">
        <v>983</v>
      </c>
      <c r="G6" s="44">
        <v>6</v>
      </c>
      <c r="H6" s="59">
        <f t="shared" si="1"/>
        <v>8.3333333333333329E-2</v>
      </c>
      <c r="J6" s="58" t="s">
        <v>55</v>
      </c>
      <c r="K6" s="31">
        <v>32</v>
      </c>
      <c r="L6" s="101">
        <f t="shared" si="2"/>
        <v>0.10774410774410774</v>
      </c>
      <c r="M6" s="87">
        <v>0</v>
      </c>
      <c r="N6" s="101">
        <f t="shared" si="3"/>
        <v>0</v>
      </c>
      <c r="O6" s="85">
        <f t="shared" si="4"/>
        <v>32</v>
      </c>
      <c r="P6" s="99">
        <f t="shared" si="5"/>
        <v>8.6720867208672087E-2</v>
      </c>
    </row>
    <row r="7" spans="2:16" x14ac:dyDescent="0.35">
      <c r="B7" s="58" t="s">
        <v>137</v>
      </c>
      <c r="C7" s="44">
        <v>25</v>
      </c>
      <c r="D7" s="61">
        <f t="shared" si="0"/>
        <v>8.4175084175084181E-2</v>
      </c>
      <c r="F7" s="53" t="s">
        <v>161</v>
      </c>
      <c r="G7" s="44">
        <v>5</v>
      </c>
      <c r="H7" s="59">
        <f t="shared" si="1"/>
        <v>6.9444444444444448E-2</v>
      </c>
      <c r="J7" s="58" t="s">
        <v>137</v>
      </c>
      <c r="K7" s="31">
        <v>25</v>
      </c>
      <c r="L7" s="101">
        <f t="shared" si="2"/>
        <v>8.4175084175084181E-2</v>
      </c>
      <c r="M7" s="87">
        <v>4</v>
      </c>
      <c r="N7" s="101">
        <f t="shared" si="3"/>
        <v>5.5555555555555552E-2</v>
      </c>
      <c r="O7" s="85">
        <f t="shared" si="4"/>
        <v>29</v>
      </c>
      <c r="P7" s="99">
        <f t="shared" si="5"/>
        <v>7.8590785907859076E-2</v>
      </c>
    </row>
    <row r="8" spans="2:16" x14ac:dyDescent="0.35">
      <c r="B8" s="58" t="s">
        <v>27</v>
      </c>
      <c r="C8" s="44">
        <v>23</v>
      </c>
      <c r="D8" s="61">
        <f t="shared" si="0"/>
        <v>7.7441077441077436E-2</v>
      </c>
      <c r="F8" s="58" t="s">
        <v>917</v>
      </c>
      <c r="G8" s="44">
        <v>5</v>
      </c>
      <c r="H8" s="59">
        <f t="shared" si="1"/>
        <v>6.9444444444444448E-2</v>
      </c>
      <c r="J8" s="58" t="s">
        <v>27</v>
      </c>
      <c r="K8" s="31">
        <v>23</v>
      </c>
      <c r="L8" s="101">
        <f t="shared" si="2"/>
        <v>7.7441077441077436E-2</v>
      </c>
      <c r="M8" s="87">
        <v>12</v>
      </c>
      <c r="N8" s="101">
        <f t="shared" si="3"/>
        <v>0.16666666666666666</v>
      </c>
      <c r="O8" s="85">
        <f t="shared" si="4"/>
        <v>35</v>
      </c>
      <c r="P8" s="99">
        <f t="shared" si="5"/>
        <v>9.4850948509485097E-2</v>
      </c>
    </row>
    <row r="9" spans="2:16" x14ac:dyDescent="0.35">
      <c r="B9" s="58" t="s">
        <v>983</v>
      </c>
      <c r="C9" s="44">
        <v>16</v>
      </c>
      <c r="D9" s="61">
        <f t="shared" si="0"/>
        <v>5.387205387205387E-2</v>
      </c>
      <c r="F9" s="58" t="s">
        <v>65</v>
      </c>
      <c r="G9" s="44">
        <v>4</v>
      </c>
      <c r="H9" s="59">
        <f t="shared" si="1"/>
        <v>5.5555555555555552E-2</v>
      </c>
      <c r="J9" s="58" t="s">
        <v>983</v>
      </c>
      <c r="K9" s="31">
        <v>16</v>
      </c>
      <c r="L9" s="101">
        <f t="shared" si="2"/>
        <v>5.387205387205387E-2</v>
      </c>
      <c r="M9" s="87">
        <v>6</v>
      </c>
      <c r="N9" s="101">
        <f t="shared" si="3"/>
        <v>8.3333333333333329E-2</v>
      </c>
      <c r="O9" s="85">
        <f t="shared" si="4"/>
        <v>22</v>
      </c>
      <c r="P9" s="99">
        <f t="shared" si="5"/>
        <v>5.9620596205962058E-2</v>
      </c>
    </row>
    <row r="10" spans="2:16" x14ac:dyDescent="0.35">
      <c r="B10" s="58" t="s">
        <v>141</v>
      </c>
      <c r="C10" s="44">
        <v>16</v>
      </c>
      <c r="D10" s="61">
        <f t="shared" si="0"/>
        <v>5.387205387205387E-2</v>
      </c>
      <c r="F10" s="58" t="s">
        <v>137</v>
      </c>
      <c r="G10" s="44">
        <v>4</v>
      </c>
      <c r="H10" s="59">
        <f t="shared" si="1"/>
        <v>5.5555555555555552E-2</v>
      </c>
      <c r="J10" s="58" t="s">
        <v>141</v>
      </c>
      <c r="K10" s="31">
        <v>16</v>
      </c>
      <c r="L10" s="101">
        <f t="shared" si="2"/>
        <v>5.387205387205387E-2</v>
      </c>
      <c r="M10" s="87">
        <v>4</v>
      </c>
      <c r="N10" s="101">
        <f t="shared" si="3"/>
        <v>5.5555555555555552E-2</v>
      </c>
      <c r="O10" s="85">
        <f t="shared" si="4"/>
        <v>20</v>
      </c>
      <c r="P10" s="99">
        <f t="shared" si="5"/>
        <v>5.4200542005420058E-2</v>
      </c>
    </row>
    <row r="11" spans="2:16" x14ac:dyDescent="0.35">
      <c r="B11" s="60" t="s">
        <v>265</v>
      </c>
      <c r="C11" s="44">
        <v>13</v>
      </c>
      <c r="D11" s="61">
        <f t="shared" si="0"/>
        <v>4.3771043771043773E-2</v>
      </c>
      <c r="F11" s="58" t="s">
        <v>141</v>
      </c>
      <c r="G11" s="44">
        <v>4</v>
      </c>
      <c r="H11" s="59">
        <f t="shared" si="1"/>
        <v>5.5555555555555552E-2</v>
      </c>
      <c r="J11" s="60" t="s">
        <v>265</v>
      </c>
      <c r="K11" s="31">
        <v>13</v>
      </c>
      <c r="L11" s="101">
        <f t="shared" si="2"/>
        <v>4.3771043771043773E-2</v>
      </c>
      <c r="M11" s="87">
        <v>1</v>
      </c>
      <c r="N11" s="101">
        <f t="shared" si="3"/>
        <v>1.3888888888888888E-2</v>
      </c>
      <c r="O11" s="85">
        <f t="shared" si="4"/>
        <v>14</v>
      </c>
      <c r="P11" s="99">
        <f t="shared" si="5"/>
        <v>3.7940379403794036E-2</v>
      </c>
    </row>
    <row r="12" spans="2:16" x14ac:dyDescent="0.35">
      <c r="B12" s="53" t="s">
        <v>161</v>
      </c>
      <c r="C12" s="42">
        <v>12</v>
      </c>
      <c r="D12" s="61">
        <f t="shared" si="0"/>
        <v>4.0404040404040407E-2</v>
      </c>
      <c r="F12" s="58" t="s">
        <v>96</v>
      </c>
      <c r="G12" s="44">
        <v>3</v>
      </c>
      <c r="H12" s="59">
        <f t="shared" si="1"/>
        <v>4.1666666666666664E-2</v>
      </c>
      <c r="J12" s="53" t="s">
        <v>161</v>
      </c>
      <c r="K12" s="32">
        <v>12</v>
      </c>
      <c r="L12" s="101">
        <f t="shared" si="2"/>
        <v>4.0404040404040407E-2</v>
      </c>
      <c r="M12" s="87">
        <v>5</v>
      </c>
      <c r="N12" s="101">
        <f t="shared" si="3"/>
        <v>6.9444444444444448E-2</v>
      </c>
      <c r="O12" s="85">
        <f t="shared" si="4"/>
        <v>17</v>
      </c>
      <c r="P12" s="99">
        <f t="shared" si="5"/>
        <v>4.6070460704607047E-2</v>
      </c>
    </row>
    <row r="13" spans="2:16" x14ac:dyDescent="0.35">
      <c r="B13" s="58" t="s">
        <v>96</v>
      </c>
      <c r="C13" s="44">
        <v>11</v>
      </c>
      <c r="D13" s="61">
        <f t="shared" si="0"/>
        <v>3.7037037037037035E-2</v>
      </c>
      <c r="F13" s="58" t="s">
        <v>346</v>
      </c>
      <c r="G13" s="44">
        <v>3</v>
      </c>
      <c r="H13" s="59">
        <f t="shared" si="1"/>
        <v>4.1666666666666664E-2</v>
      </c>
      <c r="J13" s="58" t="s">
        <v>96</v>
      </c>
      <c r="K13" s="31">
        <v>11</v>
      </c>
      <c r="L13" s="101">
        <f t="shared" si="2"/>
        <v>3.7037037037037035E-2</v>
      </c>
      <c r="M13" s="87">
        <v>3</v>
      </c>
      <c r="N13" s="101">
        <f t="shared" si="3"/>
        <v>4.1666666666666664E-2</v>
      </c>
      <c r="O13" s="85">
        <f t="shared" si="4"/>
        <v>14</v>
      </c>
      <c r="P13" s="99">
        <f t="shared" si="5"/>
        <v>3.7940379403794036E-2</v>
      </c>
    </row>
    <row r="14" spans="2:16" x14ac:dyDescent="0.35">
      <c r="B14" s="60" t="s">
        <v>183</v>
      </c>
      <c r="C14" s="44">
        <v>7</v>
      </c>
      <c r="D14" s="61">
        <f t="shared" si="0"/>
        <v>2.3569023569023569E-2</v>
      </c>
      <c r="F14" s="58" t="s">
        <v>1300</v>
      </c>
      <c r="G14" s="44">
        <v>3</v>
      </c>
      <c r="H14" s="59">
        <f t="shared" si="1"/>
        <v>4.1666666666666664E-2</v>
      </c>
      <c r="J14" s="60" t="s">
        <v>183</v>
      </c>
      <c r="K14" s="31">
        <v>7</v>
      </c>
      <c r="L14" s="101">
        <f t="shared" si="2"/>
        <v>2.3569023569023569E-2</v>
      </c>
      <c r="M14" s="87">
        <v>0</v>
      </c>
      <c r="N14" s="101">
        <f t="shared" si="3"/>
        <v>0</v>
      </c>
      <c r="O14" s="85">
        <f t="shared" si="4"/>
        <v>7</v>
      </c>
      <c r="P14" s="99">
        <f t="shared" si="5"/>
        <v>1.8970189701897018E-2</v>
      </c>
    </row>
    <row r="15" spans="2:16" x14ac:dyDescent="0.35">
      <c r="B15" s="58" t="s">
        <v>346</v>
      </c>
      <c r="C15" s="44">
        <v>6</v>
      </c>
      <c r="D15" s="61">
        <f t="shared" si="0"/>
        <v>2.0202020202020204E-2</v>
      </c>
      <c r="F15" s="58" t="s">
        <v>1439</v>
      </c>
      <c r="G15" s="44">
        <v>2</v>
      </c>
      <c r="H15" s="59">
        <f t="shared" si="1"/>
        <v>2.7777777777777776E-2</v>
      </c>
      <c r="J15" s="58" t="s">
        <v>346</v>
      </c>
      <c r="K15" s="31">
        <v>6</v>
      </c>
      <c r="L15" s="101">
        <f t="shared" si="2"/>
        <v>2.0202020202020204E-2</v>
      </c>
      <c r="M15" s="87">
        <v>3</v>
      </c>
      <c r="N15" s="101">
        <f t="shared" si="3"/>
        <v>4.1666666666666664E-2</v>
      </c>
      <c r="O15" s="85">
        <f t="shared" si="4"/>
        <v>9</v>
      </c>
      <c r="P15" s="99">
        <f t="shared" si="5"/>
        <v>2.4390243902439025E-2</v>
      </c>
    </row>
    <row r="16" spans="2:16" x14ac:dyDescent="0.35">
      <c r="B16" s="58" t="s">
        <v>368</v>
      </c>
      <c r="C16" s="44">
        <v>5</v>
      </c>
      <c r="D16" s="61">
        <f t="shared" si="0"/>
        <v>1.6835016835016835E-2</v>
      </c>
      <c r="F16" s="60" t="s">
        <v>265</v>
      </c>
      <c r="G16" s="44">
        <v>1</v>
      </c>
      <c r="H16" s="59">
        <f t="shared" si="1"/>
        <v>1.3888888888888888E-2</v>
      </c>
      <c r="J16" s="58" t="s">
        <v>368</v>
      </c>
      <c r="K16" s="31">
        <v>5</v>
      </c>
      <c r="L16" s="101">
        <f t="shared" si="2"/>
        <v>1.6835016835016835E-2</v>
      </c>
      <c r="M16" s="87">
        <v>0</v>
      </c>
      <c r="N16" s="101">
        <f t="shared" si="3"/>
        <v>0</v>
      </c>
      <c r="O16" s="85">
        <f t="shared" si="4"/>
        <v>5</v>
      </c>
      <c r="P16" s="99">
        <f t="shared" si="5"/>
        <v>1.3550135501355014E-2</v>
      </c>
    </row>
    <row r="17" spans="2:16" x14ac:dyDescent="0.35">
      <c r="B17" s="58" t="s">
        <v>1300</v>
      </c>
      <c r="C17" s="44">
        <v>4</v>
      </c>
      <c r="D17" s="61">
        <f t="shared" si="0"/>
        <v>1.3468013468013467E-2</v>
      </c>
      <c r="F17" s="58" t="s">
        <v>55</v>
      </c>
      <c r="G17" s="44">
        <v>0</v>
      </c>
      <c r="H17" s="59">
        <f t="shared" si="1"/>
        <v>0</v>
      </c>
      <c r="J17" s="58" t="s">
        <v>1300</v>
      </c>
      <c r="K17" s="31">
        <v>4</v>
      </c>
      <c r="L17" s="101">
        <f t="shared" si="2"/>
        <v>1.3468013468013467E-2</v>
      </c>
      <c r="M17" s="87">
        <v>3</v>
      </c>
      <c r="N17" s="101">
        <f t="shared" si="3"/>
        <v>4.1666666666666664E-2</v>
      </c>
      <c r="O17" s="85">
        <f t="shared" si="4"/>
        <v>7</v>
      </c>
      <c r="P17" s="99">
        <f t="shared" si="5"/>
        <v>1.8970189701897018E-2</v>
      </c>
    </row>
    <row r="18" spans="2:16" x14ac:dyDescent="0.35">
      <c r="B18" s="58" t="s">
        <v>1040</v>
      </c>
      <c r="C18" s="44">
        <v>2</v>
      </c>
      <c r="D18" s="61">
        <f t="shared" si="0"/>
        <v>6.7340067340067337E-3</v>
      </c>
      <c r="F18" s="60" t="s">
        <v>183</v>
      </c>
      <c r="G18" s="44">
        <v>0</v>
      </c>
      <c r="H18" s="59">
        <f t="shared" si="1"/>
        <v>0</v>
      </c>
      <c r="J18" s="58" t="s">
        <v>1040</v>
      </c>
      <c r="K18" s="31">
        <v>2</v>
      </c>
      <c r="L18" s="101">
        <f t="shared" si="2"/>
        <v>6.7340067340067337E-3</v>
      </c>
      <c r="M18" s="87">
        <v>0</v>
      </c>
      <c r="N18" s="101">
        <f t="shared" si="3"/>
        <v>0</v>
      </c>
      <c r="O18" s="85">
        <f t="shared" si="4"/>
        <v>2</v>
      </c>
      <c r="P18" s="99">
        <f t="shared" si="5"/>
        <v>5.4200542005420054E-3</v>
      </c>
    </row>
    <row r="19" spans="2:16" x14ac:dyDescent="0.35">
      <c r="B19" s="58" t="s">
        <v>917</v>
      </c>
      <c r="C19" s="44">
        <v>2</v>
      </c>
      <c r="D19" s="61">
        <f t="shared" si="0"/>
        <v>6.7340067340067337E-3</v>
      </c>
      <c r="F19" s="58" t="s">
        <v>368</v>
      </c>
      <c r="G19" s="44">
        <v>0</v>
      </c>
      <c r="H19" s="59">
        <f t="shared" si="1"/>
        <v>0</v>
      </c>
      <c r="J19" s="58" t="s">
        <v>917</v>
      </c>
      <c r="K19" s="31">
        <v>2</v>
      </c>
      <c r="L19" s="101">
        <f t="shared" si="2"/>
        <v>6.7340067340067337E-3</v>
      </c>
      <c r="M19" s="87">
        <v>5</v>
      </c>
      <c r="N19" s="101">
        <f t="shared" si="3"/>
        <v>6.9444444444444448E-2</v>
      </c>
      <c r="O19" s="85">
        <f t="shared" si="4"/>
        <v>7</v>
      </c>
      <c r="P19" s="99">
        <f t="shared" si="5"/>
        <v>1.8970189701897018E-2</v>
      </c>
    </row>
    <row r="20" spans="2:16" x14ac:dyDescent="0.35">
      <c r="B20" s="58" t="s">
        <v>1439</v>
      </c>
      <c r="C20" s="44">
        <v>0</v>
      </c>
      <c r="D20" s="62">
        <f t="shared" si="0"/>
        <v>0</v>
      </c>
      <c r="F20" s="58" t="s">
        <v>1040</v>
      </c>
      <c r="G20" s="46">
        <v>0</v>
      </c>
      <c r="H20" s="62">
        <f t="shared" si="1"/>
        <v>0</v>
      </c>
      <c r="J20" s="58" t="s">
        <v>1439</v>
      </c>
      <c r="K20" s="31">
        <v>0</v>
      </c>
      <c r="L20" s="102">
        <f t="shared" si="2"/>
        <v>0</v>
      </c>
      <c r="M20" s="88">
        <v>2</v>
      </c>
      <c r="N20" s="102">
        <f t="shared" si="3"/>
        <v>2.7777777777777776E-2</v>
      </c>
      <c r="O20" s="93">
        <f t="shared" si="4"/>
        <v>2</v>
      </c>
      <c r="P20" s="98">
        <f t="shared" si="5"/>
        <v>5.4200542005420054E-3</v>
      </c>
    </row>
    <row r="21" spans="2:16" x14ac:dyDescent="0.35">
      <c r="B21" s="51" t="s">
        <v>1516</v>
      </c>
      <c r="C21" s="51">
        <f>SUM(C3:C20)</f>
        <v>297</v>
      </c>
      <c r="D21" s="63">
        <f t="shared" si="0"/>
        <v>1</v>
      </c>
      <c r="F21" s="51" t="s">
        <v>1516</v>
      </c>
      <c r="G21" s="51">
        <f>SUM(G3:G20)</f>
        <v>72</v>
      </c>
      <c r="H21" s="63">
        <f t="shared" si="1"/>
        <v>1</v>
      </c>
      <c r="J21" s="51" t="s">
        <v>1516</v>
      </c>
      <c r="K21" s="34">
        <f>SUM(K3:K20)</f>
        <v>297</v>
      </c>
      <c r="L21" s="103">
        <f t="shared" si="2"/>
        <v>1</v>
      </c>
      <c r="M21" s="89">
        <f>SUM(M3:M20)</f>
        <v>72</v>
      </c>
      <c r="N21" s="103">
        <f t="shared" si="3"/>
        <v>1</v>
      </c>
      <c r="O21" s="91">
        <f t="shared" si="4"/>
        <v>369</v>
      </c>
      <c r="P21" s="100">
        <f t="shared" si="5"/>
        <v>1</v>
      </c>
    </row>
  </sheetData>
  <sortState xmlns:xlrd2="http://schemas.microsoft.com/office/spreadsheetml/2017/richdata2" ref="F3:H21">
    <sortCondition descending="1" ref="G2"/>
  </sortState>
  <mergeCells count="5">
    <mergeCell ref="B1:D1"/>
    <mergeCell ref="F1:H1"/>
    <mergeCell ref="K1:L1"/>
    <mergeCell ref="M1:N1"/>
    <mergeCell ref="O1:P1"/>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32"/>
  <sheetViews>
    <sheetView workbookViewId="0">
      <selection activeCell="G2" sqref="G2"/>
    </sheetView>
  </sheetViews>
  <sheetFormatPr defaultRowHeight="14.5" x14ac:dyDescent="0.35"/>
  <cols>
    <col min="2" max="2" width="23.1796875" customWidth="1"/>
    <col min="3" max="3" width="10.90625" customWidth="1"/>
    <col min="4" max="4" width="7" bestFit="1" customWidth="1"/>
    <col min="5" max="5" width="11.90625" customWidth="1"/>
    <col min="6" max="6" width="7" bestFit="1" customWidth="1"/>
    <col min="7" max="7" width="10.08984375" customWidth="1"/>
    <col min="8" max="8" width="7" bestFit="1" customWidth="1"/>
    <col min="10" max="10" width="40.36328125" bestFit="1" customWidth="1"/>
    <col min="11" max="11" width="11.6328125" customWidth="1"/>
  </cols>
  <sheetData>
    <row r="1" spans="2:12" x14ac:dyDescent="0.35">
      <c r="B1" s="149" t="s">
        <v>1547</v>
      </c>
      <c r="C1" s="168" t="s">
        <v>1517</v>
      </c>
      <c r="D1" s="168"/>
      <c r="E1" s="169" t="s">
        <v>1518</v>
      </c>
      <c r="F1" s="170"/>
      <c r="G1" s="168" t="s">
        <v>1548</v>
      </c>
      <c r="H1" s="168"/>
      <c r="J1" s="161" t="s">
        <v>1518</v>
      </c>
      <c r="K1" s="161"/>
      <c r="L1" s="161"/>
    </row>
    <row r="2" spans="2:12" ht="26" x14ac:dyDescent="0.35">
      <c r="B2" s="30" t="s">
        <v>8</v>
      </c>
      <c r="C2" s="134" t="s">
        <v>1550</v>
      </c>
      <c r="D2" s="51" t="s">
        <v>1515</v>
      </c>
      <c r="E2" s="146" t="s">
        <v>1550</v>
      </c>
      <c r="F2" s="108" t="s">
        <v>1515</v>
      </c>
      <c r="G2" s="134" t="s">
        <v>1550</v>
      </c>
      <c r="H2" s="51" t="s">
        <v>1515</v>
      </c>
      <c r="J2" s="30" t="s">
        <v>8</v>
      </c>
      <c r="K2" s="30" t="s">
        <v>1514</v>
      </c>
      <c r="L2" s="51" t="s">
        <v>1515</v>
      </c>
    </row>
    <row r="3" spans="2:12" x14ac:dyDescent="0.35">
      <c r="B3" s="143" t="s">
        <v>57</v>
      </c>
      <c r="C3" s="44">
        <v>81</v>
      </c>
      <c r="D3" s="97">
        <f>C3/$C$16</f>
        <v>0.27272727272727271</v>
      </c>
      <c r="E3" s="85">
        <v>34</v>
      </c>
      <c r="F3" s="109">
        <f>E3/$E$16</f>
        <v>0.47222222222222221</v>
      </c>
      <c r="G3" s="147">
        <f>SUM(C3,E3)</f>
        <v>115</v>
      </c>
      <c r="H3" s="99">
        <f>G3/$G$16</f>
        <v>0.31165311653116529</v>
      </c>
      <c r="J3" s="76" t="s">
        <v>57</v>
      </c>
      <c r="K3" s="44">
        <v>34</v>
      </c>
      <c r="L3" s="59">
        <f>K3/$K$12</f>
        <v>0.47222222222222221</v>
      </c>
    </row>
    <row r="4" spans="2:12" x14ac:dyDescent="0.35">
      <c r="B4" s="143" t="s">
        <v>49</v>
      </c>
      <c r="C4" s="44">
        <v>70</v>
      </c>
      <c r="D4" s="97">
        <f t="shared" ref="D4:D15" si="0">C4/$C$16</f>
        <v>0.2356902356902357</v>
      </c>
      <c r="E4" s="85">
        <v>0</v>
      </c>
      <c r="F4" s="109">
        <f t="shared" ref="F4:F16" si="1">E4/$E$16</f>
        <v>0</v>
      </c>
      <c r="G4" s="147">
        <f t="shared" ref="G4:G16" si="2">SUM(C4,E4)</f>
        <v>70</v>
      </c>
      <c r="H4" s="99">
        <f t="shared" ref="H4:H16" si="3">G4/$G$16</f>
        <v>0.18970189701897019</v>
      </c>
      <c r="J4" s="76" t="s">
        <v>67</v>
      </c>
      <c r="K4" s="44">
        <v>5</v>
      </c>
      <c r="L4" s="59">
        <f t="shared" ref="L4:L12" si="4">K4/$K$12</f>
        <v>6.9444444444444448E-2</v>
      </c>
    </row>
    <row r="5" spans="2:12" x14ac:dyDescent="0.35">
      <c r="B5" s="143" t="s">
        <v>67</v>
      </c>
      <c r="C5" s="44">
        <v>55</v>
      </c>
      <c r="D5" s="97">
        <f t="shared" si="0"/>
        <v>0.18518518518518517</v>
      </c>
      <c r="E5" s="85">
        <v>5</v>
      </c>
      <c r="F5" s="109">
        <f t="shared" si="1"/>
        <v>6.9444444444444448E-2</v>
      </c>
      <c r="G5" s="147">
        <f t="shared" si="2"/>
        <v>60</v>
      </c>
      <c r="H5" s="99">
        <f t="shared" si="3"/>
        <v>0.16260162601626016</v>
      </c>
      <c r="J5" s="76" t="s">
        <v>1537</v>
      </c>
      <c r="K5" s="44">
        <v>4</v>
      </c>
      <c r="L5" s="59">
        <f t="shared" si="4"/>
        <v>5.5555555555555552E-2</v>
      </c>
    </row>
    <row r="6" spans="2:12" x14ac:dyDescent="0.35">
      <c r="B6" s="143" t="s">
        <v>1537</v>
      </c>
      <c r="C6" s="44">
        <v>30</v>
      </c>
      <c r="D6" s="97">
        <f t="shared" si="0"/>
        <v>0.10101010101010101</v>
      </c>
      <c r="E6" s="85">
        <v>4</v>
      </c>
      <c r="F6" s="109">
        <f t="shared" si="1"/>
        <v>5.5555555555555552E-2</v>
      </c>
      <c r="G6" s="147">
        <f t="shared" si="2"/>
        <v>34</v>
      </c>
      <c r="H6" s="99">
        <f t="shared" si="3"/>
        <v>9.2140921409214094E-2</v>
      </c>
      <c r="J6" s="76" t="s">
        <v>1539</v>
      </c>
      <c r="K6" s="44">
        <v>3</v>
      </c>
      <c r="L6" s="59">
        <f t="shared" si="4"/>
        <v>4.1666666666666664E-2</v>
      </c>
    </row>
    <row r="7" spans="2:12" x14ac:dyDescent="0.35">
      <c r="B7" s="143" t="s">
        <v>1538</v>
      </c>
      <c r="C7" s="44">
        <v>17</v>
      </c>
      <c r="D7" s="97">
        <f t="shared" si="0"/>
        <v>5.7239057239057242E-2</v>
      </c>
      <c r="E7" s="85">
        <v>0</v>
      </c>
      <c r="F7" s="109">
        <f t="shared" si="1"/>
        <v>0</v>
      </c>
      <c r="G7" s="147">
        <f t="shared" si="2"/>
        <v>17</v>
      </c>
      <c r="H7" s="99">
        <f t="shared" si="3"/>
        <v>4.6070460704607047E-2</v>
      </c>
      <c r="J7" s="76" t="s">
        <v>391</v>
      </c>
      <c r="K7" s="44">
        <v>2</v>
      </c>
      <c r="L7" s="59">
        <f t="shared" si="4"/>
        <v>2.7777777777777776E-2</v>
      </c>
    </row>
    <row r="8" spans="2:12" ht="26" x14ac:dyDescent="0.35">
      <c r="B8" s="143" t="s">
        <v>1539</v>
      </c>
      <c r="C8" s="44">
        <v>10</v>
      </c>
      <c r="D8" s="97">
        <f t="shared" si="0"/>
        <v>3.3670033670033669E-2</v>
      </c>
      <c r="E8" s="85">
        <v>3</v>
      </c>
      <c r="F8" s="109">
        <f t="shared" si="1"/>
        <v>4.1666666666666664E-2</v>
      </c>
      <c r="G8" s="147">
        <f t="shared" si="2"/>
        <v>13</v>
      </c>
      <c r="H8" s="99">
        <f t="shared" si="3"/>
        <v>3.5230352303523033E-2</v>
      </c>
      <c r="J8" s="76" t="s">
        <v>1540</v>
      </c>
      <c r="K8" s="44">
        <v>2</v>
      </c>
      <c r="L8" s="59">
        <f t="shared" si="4"/>
        <v>2.7777777777777776E-2</v>
      </c>
    </row>
    <row r="9" spans="2:12" x14ac:dyDescent="0.35">
      <c r="B9" s="143" t="s">
        <v>391</v>
      </c>
      <c r="C9" s="44">
        <v>6</v>
      </c>
      <c r="D9" s="97">
        <f t="shared" si="0"/>
        <v>2.0202020202020204E-2</v>
      </c>
      <c r="E9" s="85">
        <v>2</v>
      </c>
      <c r="F9" s="109">
        <f t="shared" si="1"/>
        <v>2.7777777777777776E-2</v>
      </c>
      <c r="G9" s="147">
        <f t="shared" si="2"/>
        <v>8</v>
      </c>
      <c r="H9" s="99">
        <f t="shared" si="3"/>
        <v>2.1680216802168022E-2</v>
      </c>
      <c r="J9" s="76" t="s">
        <v>1541</v>
      </c>
      <c r="K9" s="44">
        <v>1</v>
      </c>
      <c r="L9" s="59">
        <f t="shared" si="4"/>
        <v>1.3888888888888888E-2</v>
      </c>
    </row>
    <row r="10" spans="2:12" x14ac:dyDescent="0.35">
      <c r="B10" s="143" t="s">
        <v>98</v>
      </c>
      <c r="C10" s="44">
        <v>3</v>
      </c>
      <c r="D10" s="97">
        <f t="shared" si="0"/>
        <v>1.0101010101010102E-2</v>
      </c>
      <c r="E10" s="85">
        <v>0</v>
      </c>
      <c r="F10" s="109">
        <f t="shared" si="1"/>
        <v>0</v>
      </c>
      <c r="G10" s="147">
        <f t="shared" si="2"/>
        <v>3</v>
      </c>
      <c r="H10" s="99">
        <f t="shared" si="3"/>
        <v>8.130081300813009E-3</v>
      </c>
      <c r="J10" s="76" t="s">
        <v>1276</v>
      </c>
      <c r="K10" s="44">
        <v>1</v>
      </c>
      <c r="L10" s="59">
        <f t="shared" si="4"/>
        <v>1.3888888888888888E-2</v>
      </c>
    </row>
    <row r="11" spans="2:12" x14ac:dyDescent="0.35">
      <c r="B11" s="143" t="s">
        <v>1540</v>
      </c>
      <c r="C11" s="44">
        <v>2</v>
      </c>
      <c r="D11" s="97">
        <f t="shared" si="0"/>
        <v>6.7340067340067337E-3</v>
      </c>
      <c r="E11" s="85">
        <v>2</v>
      </c>
      <c r="F11" s="109">
        <f t="shared" si="1"/>
        <v>2.7777777777777776E-2</v>
      </c>
      <c r="G11" s="147">
        <f t="shared" si="2"/>
        <v>4</v>
      </c>
      <c r="H11" s="99">
        <f t="shared" si="3"/>
        <v>1.0840108401084011E-2</v>
      </c>
      <c r="J11" s="78" t="s">
        <v>1524</v>
      </c>
      <c r="K11" s="68">
        <v>20</v>
      </c>
      <c r="L11" s="62">
        <f t="shared" si="4"/>
        <v>0.27777777777777779</v>
      </c>
    </row>
    <row r="12" spans="2:12" ht="26" x14ac:dyDescent="0.35">
      <c r="B12" s="143" t="s">
        <v>1541</v>
      </c>
      <c r="C12" s="44">
        <v>2</v>
      </c>
      <c r="D12" s="97">
        <f t="shared" si="0"/>
        <v>6.7340067340067337E-3</v>
      </c>
      <c r="E12" s="85">
        <v>1</v>
      </c>
      <c r="F12" s="109">
        <f t="shared" si="1"/>
        <v>1.3888888888888888E-2</v>
      </c>
      <c r="G12" s="147">
        <f t="shared" si="2"/>
        <v>3</v>
      </c>
      <c r="H12" s="99">
        <f t="shared" si="3"/>
        <v>8.130081300813009E-3</v>
      </c>
      <c r="J12" s="79" t="s">
        <v>1516</v>
      </c>
      <c r="K12" s="68">
        <f>SUM(K3:K11)</f>
        <v>72</v>
      </c>
      <c r="L12" s="62">
        <f t="shared" si="4"/>
        <v>1</v>
      </c>
    </row>
    <row r="13" spans="2:12" x14ac:dyDescent="0.35">
      <c r="B13" s="144" t="s">
        <v>877</v>
      </c>
      <c r="C13" s="42">
        <v>1</v>
      </c>
      <c r="D13" s="97">
        <f t="shared" si="0"/>
        <v>3.3670033670033669E-3</v>
      </c>
      <c r="E13" s="85">
        <v>0</v>
      </c>
      <c r="F13" s="109">
        <f t="shared" si="1"/>
        <v>0</v>
      </c>
      <c r="G13" s="147">
        <f t="shared" si="2"/>
        <v>1</v>
      </c>
      <c r="H13" s="99">
        <f t="shared" si="3"/>
        <v>2.7100271002710027E-3</v>
      </c>
    </row>
    <row r="14" spans="2:12" x14ac:dyDescent="0.35">
      <c r="B14" s="143" t="s">
        <v>1276</v>
      </c>
      <c r="C14" s="44">
        <v>0</v>
      </c>
      <c r="D14" s="97">
        <f t="shared" si="0"/>
        <v>0</v>
      </c>
      <c r="E14" s="85">
        <v>1</v>
      </c>
      <c r="F14" s="109">
        <f t="shared" si="1"/>
        <v>1.3888888888888888E-2</v>
      </c>
      <c r="G14" s="147">
        <f t="shared" si="2"/>
        <v>1</v>
      </c>
      <c r="H14" s="99">
        <f t="shared" si="3"/>
        <v>2.7100271002710027E-3</v>
      </c>
    </row>
    <row r="15" spans="2:12" x14ac:dyDescent="0.35">
      <c r="B15" s="145" t="s">
        <v>1524</v>
      </c>
      <c r="C15" s="68">
        <v>20</v>
      </c>
      <c r="D15" s="97">
        <f t="shared" si="0"/>
        <v>6.7340067340067339E-2</v>
      </c>
      <c r="E15" s="125">
        <v>20</v>
      </c>
      <c r="F15" s="110">
        <f t="shared" si="1"/>
        <v>0.27777777777777779</v>
      </c>
      <c r="G15" s="148">
        <f t="shared" si="2"/>
        <v>40</v>
      </c>
      <c r="H15" s="98">
        <f t="shared" si="3"/>
        <v>0.10840108401084012</v>
      </c>
    </row>
    <row r="16" spans="2:12" x14ac:dyDescent="0.35">
      <c r="B16" s="80" t="s">
        <v>1516</v>
      </c>
      <c r="C16" s="51">
        <f>SUM(C3:C15)</f>
        <v>297</v>
      </c>
      <c r="D16" s="100">
        <f t="shared" ref="D16" si="5">C16/$C$16</f>
        <v>1</v>
      </c>
      <c r="E16" s="125">
        <f>SUM(E3:E15)</f>
        <v>72</v>
      </c>
      <c r="F16" s="110">
        <f t="shared" si="1"/>
        <v>1</v>
      </c>
      <c r="G16" s="148">
        <f t="shared" si="2"/>
        <v>369</v>
      </c>
      <c r="H16" s="98">
        <f t="shared" si="3"/>
        <v>1</v>
      </c>
    </row>
    <row r="19" spans="2:11" x14ac:dyDescent="0.35">
      <c r="B19" s="76"/>
      <c r="C19" s="44"/>
    </row>
    <row r="20" spans="2:11" x14ac:dyDescent="0.35">
      <c r="B20" s="76"/>
      <c r="C20" s="44"/>
      <c r="J20" s="76"/>
      <c r="K20" s="44"/>
    </row>
    <row r="21" spans="2:11" x14ac:dyDescent="0.35">
      <c r="B21" s="76"/>
      <c r="C21" s="44"/>
      <c r="J21" s="76"/>
      <c r="K21" s="44"/>
    </row>
    <row r="22" spans="2:11" x14ac:dyDescent="0.35">
      <c r="B22" s="76"/>
      <c r="C22" s="44"/>
      <c r="J22" s="76"/>
      <c r="K22" s="44"/>
    </row>
    <row r="23" spans="2:11" x14ac:dyDescent="0.35">
      <c r="B23" s="76"/>
      <c r="C23" s="44"/>
      <c r="J23" s="76"/>
      <c r="K23" s="44"/>
    </row>
    <row r="24" spans="2:11" x14ac:dyDescent="0.35">
      <c r="B24" s="76"/>
      <c r="C24" s="44"/>
      <c r="J24" s="76"/>
      <c r="K24" s="44"/>
    </row>
    <row r="25" spans="2:11" x14ac:dyDescent="0.35">
      <c r="B25" s="76"/>
      <c r="C25" s="44"/>
      <c r="J25" s="76"/>
      <c r="K25" s="44"/>
    </row>
    <row r="26" spans="2:11" x14ac:dyDescent="0.35">
      <c r="B26" s="76"/>
      <c r="C26" s="44"/>
      <c r="J26" s="76"/>
      <c r="K26" s="44"/>
    </row>
    <row r="27" spans="2:11" x14ac:dyDescent="0.35">
      <c r="B27" s="77"/>
      <c r="C27" s="42"/>
      <c r="D27" s="69"/>
      <c r="E27" s="69"/>
      <c r="F27" s="69"/>
      <c r="G27" s="69"/>
      <c r="H27" s="69"/>
      <c r="J27" s="76"/>
      <c r="K27" s="44"/>
    </row>
    <row r="28" spans="2:11" x14ac:dyDescent="0.35">
      <c r="B28" s="77"/>
      <c r="C28" s="42"/>
      <c r="D28" s="69"/>
      <c r="E28" s="69"/>
      <c r="F28" s="69"/>
      <c r="G28" s="69"/>
      <c r="H28" s="69"/>
    </row>
    <row r="29" spans="2:11" x14ac:dyDescent="0.35">
      <c r="B29" s="77"/>
      <c r="C29" s="42"/>
      <c r="D29" s="69"/>
      <c r="E29" s="69"/>
      <c r="F29" s="69"/>
      <c r="G29" s="69"/>
      <c r="H29" s="69"/>
    </row>
    <row r="30" spans="2:11" x14ac:dyDescent="0.35">
      <c r="B30" s="77"/>
      <c r="C30" s="42"/>
      <c r="D30" s="69"/>
      <c r="E30" s="69"/>
      <c r="F30" s="69"/>
      <c r="G30" s="69"/>
      <c r="H30" s="69"/>
    </row>
    <row r="31" spans="2:11" x14ac:dyDescent="0.35">
      <c r="B31" s="69"/>
      <c r="C31" s="69"/>
      <c r="D31" s="69"/>
      <c r="E31" s="69"/>
      <c r="F31" s="69"/>
      <c r="G31" s="69"/>
      <c r="H31" s="69"/>
    </row>
    <row r="32" spans="2:11" x14ac:dyDescent="0.35">
      <c r="B32" s="69"/>
      <c r="C32" s="69"/>
      <c r="D32" s="69"/>
      <c r="E32" s="69"/>
      <c r="F32" s="69"/>
      <c r="G32" s="69"/>
      <c r="H32" s="69"/>
    </row>
  </sheetData>
  <sortState xmlns:xlrd2="http://schemas.microsoft.com/office/spreadsheetml/2017/richdata2" ref="J19:K26">
    <sortCondition descending="1" ref="K19"/>
  </sortState>
  <mergeCells count="4">
    <mergeCell ref="J1:L1"/>
    <mergeCell ref="C1:D1"/>
    <mergeCell ref="E1:F1"/>
    <mergeCell ref="G1:H1"/>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Q10"/>
  <sheetViews>
    <sheetView topLeftCell="D1" workbookViewId="0">
      <selection activeCell="N2" sqref="N2"/>
    </sheetView>
  </sheetViews>
  <sheetFormatPr defaultRowHeight="14.5" x14ac:dyDescent="0.35"/>
  <cols>
    <col min="2" max="2" width="17.08984375" customWidth="1"/>
    <col min="3" max="3" width="14.54296875" customWidth="1"/>
    <col min="6" max="6" width="11.453125" bestFit="1" customWidth="1"/>
    <col min="7" max="7" width="12.36328125" customWidth="1"/>
    <col min="11" max="11" width="11.453125" bestFit="1" customWidth="1"/>
    <col min="12" max="12" width="10.08984375" bestFit="1" customWidth="1"/>
    <col min="14" max="14" width="10.08984375" bestFit="1" customWidth="1"/>
    <col min="16" max="16" width="10.6328125" customWidth="1"/>
  </cols>
  <sheetData>
    <row r="1" spans="2:17" x14ac:dyDescent="0.35">
      <c r="B1" s="161" t="s">
        <v>1517</v>
      </c>
      <c r="C1" s="161"/>
      <c r="D1" s="161"/>
      <c r="F1" s="161" t="s">
        <v>1518</v>
      </c>
      <c r="G1" s="161"/>
      <c r="H1" s="161"/>
      <c r="K1" s="130" t="s">
        <v>0</v>
      </c>
      <c r="L1" s="162" t="s">
        <v>1517</v>
      </c>
      <c r="M1" s="162"/>
      <c r="N1" s="163" t="s">
        <v>1518</v>
      </c>
      <c r="O1" s="171"/>
      <c r="P1" s="168" t="s">
        <v>1516</v>
      </c>
      <c r="Q1" s="168"/>
    </row>
    <row r="2" spans="2:17" ht="26" x14ac:dyDescent="0.35">
      <c r="B2" s="30" t="s">
        <v>1525</v>
      </c>
      <c r="C2" s="30" t="s">
        <v>1514</v>
      </c>
      <c r="D2" s="30" t="s">
        <v>1515</v>
      </c>
      <c r="F2" s="30" t="s">
        <v>1525</v>
      </c>
      <c r="G2" s="30" t="s">
        <v>1514</v>
      </c>
      <c r="H2" s="30" t="s">
        <v>1515</v>
      </c>
      <c r="K2" s="30" t="s">
        <v>1552</v>
      </c>
      <c r="L2" s="134" t="s">
        <v>1550</v>
      </c>
      <c r="M2" s="30" t="s">
        <v>1515</v>
      </c>
      <c r="N2" s="146" t="s">
        <v>1550</v>
      </c>
      <c r="O2" s="150" t="s">
        <v>1515</v>
      </c>
      <c r="P2" s="134" t="s">
        <v>1550</v>
      </c>
      <c r="Q2" s="107" t="s">
        <v>1515</v>
      </c>
    </row>
    <row r="3" spans="2:17" x14ac:dyDescent="0.35">
      <c r="B3" s="66" t="s">
        <v>1526</v>
      </c>
      <c r="C3" s="50">
        <v>233</v>
      </c>
      <c r="D3" s="57">
        <f>C3/$C$10</f>
        <v>0.78451178451178449</v>
      </c>
      <c r="F3" s="66" t="s">
        <v>1526</v>
      </c>
      <c r="G3" s="44">
        <v>24</v>
      </c>
      <c r="H3" s="59">
        <f>G3/$G$10</f>
        <v>0.33333333333333331</v>
      </c>
      <c r="K3" s="66" t="s">
        <v>1526</v>
      </c>
      <c r="L3" s="50">
        <v>233</v>
      </c>
      <c r="M3" s="106">
        <f>L3/$C$10</f>
        <v>0.78451178451178449</v>
      </c>
      <c r="N3" s="85">
        <v>24</v>
      </c>
      <c r="O3" s="109">
        <f>N3/$G$10</f>
        <v>0.33333333333333331</v>
      </c>
      <c r="P3" s="127">
        <f>SUM(L3,N3)</f>
        <v>257</v>
      </c>
      <c r="Q3" s="101">
        <f>P3/$P$10</f>
        <v>0.69647696476964771</v>
      </c>
    </row>
    <row r="4" spans="2:17" x14ac:dyDescent="0.35">
      <c r="B4" s="60" t="s">
        <v>1527</v>
      </c>
      <c r="C4" s="44">
        <v>24</v>
      </c>
      <c r="D4" s="61">
        <f t="shared" ref="D4:D10" si="0">C4/$C$10</f>
        <v>8.0808080808080815E-2</v>
      </c>
      <c r="F4" s="60" t="s">
        <v>1527</v>
      </c>
      <c r="G4" s="44">
        <v>19</v>
      </c>
      <c r="H4" s="59">
        <f t="shared" ref="H4:H10" si="1">G4/$G$10</f>
        <v>0.2638888888888889</v>
      </c>
      <c r="K4" s="60" t="s">
        <v>1527</v>
      </c>
      <c r="L4" s="44">
        <v>24</v>
      </c>
      <c r="M4" s="99">
        <f t="shared" ref="M4:M10" si="2">L4/$C$10</f>
        <v>8.0808080808080815E-2</v>
      </c>
      <c r="N4" s="85">
        <v>19</v>
      </c>
      <c r="O4" s="109">
        <f t="shared" ref="O4:O10" si="3">N4/$G$10</f>
        <v>0.2638888888888889</v>
      </c>
      <c r="P4" s="127">
        <f t="shared" ref="P4:P10" si="4">SUM(L4,N4)</f>
        <v>43</v>
      </c>
      <c r="Q4" s="101">
        <f t="shared" ref="Q4:Q10" si="5">P4/$P$10</f>
        <v>0.11653116531165311</v>
      </c>
    </row>
    <row r="5" spans="2:17" x14ac:dyDescent="0.35">
      <c r="B5" s="60" t="s">
        <v>1528</v>
      </c>
      <c r="C5" s="44">
        <v>17</v>
      </c>
      <c r="D5" s="61">
        <f t="shared" si="0"/>
        <v>5.7239057239057242E-2</v>
      </c>
      <c r="F5" s="60" t="s">
        <v>1528</v>
      </c>
      <c r="G5" s="44">
        <v>19</v>
      </c>
      <c r="H5" s="59">
        <f t="shared" si="1"/>
        <v>0.2638888888888889</v>
      </c>
      <c r="K5" s="60" t="s">
        <v>1528</v>
      </c>
      <c r="L5" s="44">
        <v>17</v>
      </c>
      <c r="M5" s="99">
        <f t="shared" si="2"/>
        <v>5.7239057239057242E-2</v>
      </c>
      <c r="N5" s="85">
        <v>19</v>
      </c>
      <c r="O5" s="109">
        <f t="shared" si="3"/>
        <v>0.2638888888888889</v>
      </c>
      <c r="P5" s="127">
        <f t="shared" si="4"/>
        <v>36</v>
      </c>
      <c r="Q5" s="101">
        <f t="shared" si="5"/>
        <v>9.7560975609756101E-2</v>
      </c>
    </row>
    <row r="6" spans="2:17" x14ac:dyDescent="0.35">
      <c r="B6" s="60" t="s">
        <v>1529</v>
      </c>
      <c r="C6" s="44">
        <v>5</v>
      </c>
      <c r="D6" s="61">
        <f t="shared" si="0"/>
        <v>1.6835016835016835E-2</v>
      </c>
      <c r="F6" s="60" t="s">
        <v>1529</v>
      </c>
      <c r="G6" s="44">
        <v>7</v>
      </c>
      <c r="H6" s="59">
        <f t="shared" si="1"/>
        <v>9.7222222222222224E-2</v>
      </c>
      <c r="K6" s="60" t="s">
        <v>1529</v>
      </c>
      <c r="L6" s="44">
        <v>5</v>
      </c>
      <c r="M6" s="99">
        <f t="shared" si="2"/>
        <v>1.6835016835016835E-2</v>
      </c>
      <c r="N6" s="85">
        <v>7</v>
      </c>
      <c r="O6" s="109">
        <f t="shared" si="3"/>
        <v>9.7222222222222224E-2</v>
      </c>
      <c r="P6" s="127">
        <f t="shared" si="4"/>
        <v>12</v>
      </c>
      <c r="Q6" s="101">
        <f t="shared" si="5"/>
        <v>3.2520325203252036E-2</v>
      </c>
    </row>
    <row r="7" spans="2:17" x14ac:dyDescent="0.35">
      <c r="B7" s="60" t="s">
        <v>1530</v>
      </c>
      <c r="C7" s="44">
        <v>1</v>
      </c>
      <c r="D7" s="61">
        <f t="shared" si="0"/>
        <v>3.3670033670033669E-3</v>
      </c>
      <c r="F7" s="60" t="s">
        <v>1530</v>
      </c>
      <c r="G7" s="44">
        <v>3</v>
      </c>
      <c r="H7" s="59">
        <f t="shared" si="1"/>
        <v>4.1666666666666664E-2</v>
      </c>
      <c r="K7" s="60" t="s">
        <v>1530</v>
      </c>
      <c r="L7" s="44">
        <v>1</v>
      </c>
      <c r="M7" s="99">
        <f t="shared" si="2"/>
        <v>3.3670033670033669E-3</v>
      </c>
      <c r="N7" s="85">
        <v>3</v>
      </c>
      <c r="O7" s="109">
        <f t="shared" si="3"/>
        <v>4.1666666666666664E-2</v>
      </c>
      <c r="P7" s="127">
        <f t="shared" si="4"/>
        <v>4</v>
      </c>
      <c r="Q7" s="101">
        <f t="shared" si="5"/>
        <v>1.0840108401084011E-2</v>
      </c>
    </row>
    <row r="8" spans="2:17" x14ac:dyDescent="0.35">
      <c r="B8" s="60" t="s">
        <v>1531</v>
      </c>
      <c r="C8" s="44">
        <v>8</v>
      </c>
      <c r="D8" s="61">
        <f t="shared" si="0"/>
        <v>2.6936026936026935E-2</v>
      </c>
      <c r="F8" s="60" t="s">
        <v>1531</v>
      </c>
      <c r="G8" s="44">
        <v>0</v>
      </c>
      <c r="H8" s="59">
        <f t="shared" si="1"/>
        <v>0</v>
      </c>
      <c r="K8" s="60" t="s">
        <v>1531</v>
      </c>
      <c r="L8" s="44">
        <v>8</v>
      </c>
      <c r="M8" s="99">
        <f t="shared" si="2"/>
        <v>2.6936026936026935E-2</v>
      </c>
      <c r="N8" s="85">
        <v>0</v>
      </c>
      <c r="O8" s="109">
        <f t="shared" si="3"/>
        <v>0</v>
      </c>
      <c r="P8" s="127">
        <f t="shared" si="4"/>
        <v>8</v>
      </c>
      <c r="Q8" s="101">
        <f t="shared" si="5"/>
        <v>2.1680216802168022E-2</v>
      </c>
    </row>
    <row r="9" spans="2:17" x14ac:dyDescent="0.35">
      <c r="B9" s="60" t="s">
        <v>1524</v>
      </c>
      <c r="C9" s="44">
        <v>9</v>
      </c>
      <c r="D9" s="61">
        <f t="shared" si="0"/>
        <v>3.0303030303030304E-2</v>
      </c>
      <c r="F9" s="60" t="s">
        <v>1524</v>
      </c>
      <c r="G9" s="46">
        <v>0</v>
      </c>
      <c r="H9" s="62">
        <f t="shared" si="1"/>
        <v>0</v>
      </c>
      <c r="K9" s="60" t="s">
        <v>1524</v>
      </c>
      <c r="L9" s="44">
        <v>9</v>
      </c>
      <c r="M9" s="99">
        <f t="shared" si="2"/>
        <v>3.0303030303030304E-2</v>
      </c>
      <c r="N9" s="125">
        <v>0</v>
      </c>
      <c r="O9" s="110">
        <f t="shared" si="3"/>
        <v>0</v>
      </c>
      <c r="P9" s="126">
        <f t="shared" si="4"/>
        <v>9</v>
      </c>
      <c r="Q9" s="102">
        <f t="shared" si="5"/>
        <v>2.4390243902439025E-2</v>
      </c>
    </row>
    <row r="10" spans="2:17" x14ac:dyDescent="0.35">
      <c r="B10" s="51" t="s">
        <v>1516</v>
      </c>
      <c r="C10" s="51">
        <f>SUM(C3:C9)</f>
        <v>297</v>
      </c>
      <c r="D10" s="63">
        <f t="shared" si="0"/>
        <v>1</v>
      </c>
      <c r="F10" s="51" t="s">
        <v>1516</v>
      </c>
      <c r="G10" s="51">
        <f>SUM(G3:G9)</f>
        <v>72</v>
      </c>
      <c r="H10" s="63">
        <f t="shared" si="1"/>
        <v>1</v>
      </c>
      <c r="K10" s="51" t="s">
        <v>1516</v>
      </c>
      <c r="L10" s="51">
        <f>SUM(L3:L9)</f>
        <v>297</v>
      </c>
      <c r="M10" s="100">
        <f t="shared" si="2"/>
        <v>1</v>
      </c>
      <c r="N10" s="91">
        <f>SUM(N3:N9)</f>
        <v>72</v>
      </c>
      <c r="O10" s="151">
        <f t="shared" si="3"/>
        <v>1</v>
      </c>
      <c r="P10" s="34">
        <f t="shared" si="4"/>
        <v>369</v>
      </c>
      <c r="Q10" s="103">
        <f t="shared" si="5"/>
        <v>1</v>
      </c>
    </row>
  </sheetData>
  <mergeCells count="5">
    <mergeCell ref="B1:D1"/>
    <mergeCell ref="F1:H1"/>
    <mergeCell ref="N1:O1"/>
    <mergeCell ref="L1:M1"/>
    <mergeCell ref="P1:Q1"/>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D1:L74"/>
  <sheetViews>
    <sheetView workbookViewId="0">
      <selection activeCell="H3" sqref="H3"/>
    </sheetView>
  </sheetViews>
  <sheetFormatPr defaultRowHeight="14.5" x14ac:dyDescent="0.35"/>
  <cols>
    <col min="4" max="4" width="14.453125" bestFit="1" customWidth="1"/>
    <col min="5" max="5" width="8.81640625" bestFit="1" customWidth="1"/>
    <col min="6" max="6" width="7" bestFit="1" customWidth="1"/>
    <col min="7" max="7" width="11.6328125" customWidth="1"/>
    <col min="8" max="8" width="9.90625" bestFit="1" customWidth="1"/>
    <col min="9" max="9" width="7" bestFit="1" customWidth="1"/>
    <col min="10" max="10" width="11.81640625" bestFit="1" customWidth="1"/>
    <col min="11" max="11" width="9.90625" bestFit="1" customWidth="1"/>
  </cols>
  <sheetData>
    <row r="1" spans="4:12" x14ac:dyDescent="0.35">
      <c r="D1" s="172" t="s">
        <v>0</v>
      </c>
      <c r="E1" s="172"/>
      <c r="F1" s="172"/>
      <c r="G1" s="172"/>
      <c r="H1" s="172"/>
      <c r="I1" s="172"/>
    </row>
    <row r="2" spans="4:12" x14ac:dyDescent="0.35">
      <c r="D2" s="168" t="s">
        <v>1517</v>
      </c>
      <c r="E2" s="168"/>
      <c r="F2" s="168"/>
      <c r="G2" s="169" t="s">
        <v>1518</v>
      </c>
      <c r="H2" s="168"/>
      <c r="I2" s="168"/>
      <c r="J2" s="169" t="s">
        <v>1548</v>
      </c>
      <c r="K2" s="168"/>
      <c r="L2" s="168"/>
    </row>
    <row r="3" spans="4:12" ht="37.5" x14ac:dyDescent="0.35">
      <c r="D3" s="133" t="s">
        <v>12</v>
      </c>
      <c r="E3" s="134" t="s">
        <v>1550</v>
      </c>
      <c r="F3" s="135" t="s">
        <v>1515</v>
      </c>
      <c r="G3" s="136" t="s">
        <v>12</v>
      </c>
      <c r="H3" s="134" t="s">
        <v>1550</v>
      </c>
      <c r="I3" s="135" t="s">
        <v>1515</v>
      </c>
      <c r="J3" s="136" t="s">
        <v>12</v>
      </c>
      <c r="K3" s="134" t="s">
        <v>1550</v>
      </c>
      <c r="L3" s="135" t="s">
        <v>1515</v>
      </c>
    </row>
    <row r="4" spans="4:12" x14ac:dyDescent="0.35">
      <c r="D4" s="141" t="s">
        <v>355</v>
      </c>
      <c r="E4" s="44">
        <v>20</v>
      </c>
      <c r="F4" s="97">
        <f t="shared" ref="F4:F21" si="0">E4/$E$21</f>
        <v>6.7340067340067339E-2</v>
      </c>
      <c r="G4" s="139" t="s">
        <v>175</v>
      </c>
      <c r="H4" s="42">
        <v>5</v>
      </c>
      <c r="I4" s="99">
        <f t="shared" ref="I4:I21" si="1">H4/$H$21</f>
        <v>6.9444444444444448E-2</v>
      </c>
      <c r="J4" s="137" t="s">
        <v>355</v>
      </c>
      <c r="K4" s="42">
        <v>21</v>
      </c>
      <c r="L4" s="99">
        <f>K4/$K$21</f>
        <v>5.6910569105691054E-2</v>
      </c>
    </row>
    <row r="5" spans="4:12" x14ac:dyDescent="0.35">
      <c r="D5" s="141" t="s">
        <v>30</v>
      </c>
      <c r="E5" s="44">
        <v>18</v>
      </c>
      <c r="F5" s="97">
        <f t="shared" si="0"/>
        <v>6.0606060606060608E-2</v>
      </c>
      <c r="G5" s="139" t="s">
        <v>284</v>
      </c>
      <c r="H5" s="42">
        <v>5</v>
      </c>
      <c r="I5" s="99">
        <f t="shared" si="1"/>
        <v>6.9444444444444448E-2</v>
      </c>
      <c r="J5" s="137" t="s">
        <v>30</v>
      </c>
      <c r="K5" s="42">
        <v>18</v>
      </c>
      <c r="L5" s="99">
        <f>K5/$K$21</f>
        <v>4.878048780487805E-2</v>
      </c>
    </row>
    <row r="6" spans="4:12" x14ac:dyDescent="0.35">
      <c r="D6" s="141" t="s">
        <v>93</v>
      </c>
      <c r="E6" s="44">
        <v>15</v>
      </c>
      <c r="F6" s="97">
        <f t="shared" si="0"/>
        <v>5.0505050505050504E-2</v>
      </c>
      <c r="G6" s="139" t="s">
        <v>1220</v>
      </c>
      <c r="H6" s="42">
        <v>4</v>
      </c>
      <c r="I6" s="99">
        <f t="shared" si="1"/>
        <v>5.5555555555555552E-2</v>
      </c>
      <c r="J6" s="138" t="s">
        <v>93</v>
      </c>
      <c r="K6" s="42">
        <v>16</v>
      </c>
      <c r="L6" s="99">
        <f t="shared" ref="L6:L20" si="2">K6/$K$21</f>
        <v>4.3360433604336043E-2</v>
      </c>
    </row>
    <row r="7" spans="4:12" x14ac:dyDescent="0.35">
      <c r="D7" s="141" t="s">
        <v>1523</v>
      </c>
      <c r="E7" s="44">
        <v>13</v>
      </c>
      <c r="F7" s="97">
        <f t="shared" si="0"/>
        <v>4.3771043771043773E-2</v>
      </c>
      <c r="G7" s="139" t="s">
        <v>1350</v>
      </c>
      <c r="H7" s="42">
        <v>3</v>
      </c>
      <c r="I7" s="99">
        <f t="shared" si="1"/>
        <v>4.1666666666666664E-2</v>
      </c>
      <c r="J7" s="137" t="s">
        <v>284</v>
      </c>
      <c r="K7" s="42">
        <v>15</v>
      </c>
      <c r="L7" s="99">
        <f t="shared" si="2"/>
        <v>4.065040650406504E-2</v>
      </c>
    </row>
    <row r="8" spans="4:12" x14ac:dyDescent="0.35">
      <c r="D8" s="141" t="s">
        <v>284</v>
      </c>
      <c r="E8" s="44">
        <v>10</v>
      </c>
      <c r="F8" s="97">
        <f t="shared" si="0"/>
        <v>3.3670033670033669E-2</v>
      </c>
      <c r="G8" s="139" t="s">
        <v>1229</v>
      </c>
      <c r="H8" s="42">
        <v>3</v>
      </c>
      <c r="I8" s="99">
        <f t="shared" si="1"/>
        <v>4.1666666666666664E-2</v>
      </c>
      <c r="J8" s="137" t="s">
        <v>1523</v>
      </c>
      <c r="K8" s="42">
        <v>13</v>
      </c>
      <c r="L8" s="99">
        <f t="shared" si="2"/>
        <v>3.5230352303523033E-2</v>
      </c>
    </row>
    <row r="9" spans="4:12" x14ac:dyDescent="0.35">
      <c r="D9" s="141" t="s">
        <v>73</v>
      </c>
      <c r="E9" s="44">
        <v>10</v>
      </c>
      <c r="F9" s="97">
        <f t="shared" si="0"/>
        <v>3.3670033670033669E-2</v>
      </c>
      <c r="G9" s="139" t="s">
        <v>724</v>
      </c>
      <c r="H9" s="42">
        <v>3</v>
      </c>
      <c r="I9" s="99">
        <f t="shared" si="1"/>
        <v>4.1666666666666664E-2</v>
      </c>
      <c r="J9" s="137" t="s">
        <v>73</v>
      </c>
      <c r="K9" s="42">
        <v>12</v>
      </c>
      <c r="L9" s="99">
        <f t="shared" si="2"/>
        <v>3.2520325203252036E-2</v>
      </c>
    </row>
    <row r="10" spans="4:12" x14ac:dyDescent="0.35">
      <c r="D10" s="142" t="s">
        <v>1549</v>
      </c>
      <c r="E10" s="44">
        <v>9</v>
      </c>
      <c r="F10" s="97">
        <f t="shared" si="0"/>
        <v>3.0303030303030304E-2</v>
      </c>
      <c r="G10" s="139" t="s">
        <v>170</v>
      </c>
      <c r="H10" s="42">
        <v>3</v>
      </c>
      <c r="I10" s="99">
        <f t="shared" si="1"/>
        <v>4.1666666666666664E-2</v>
      </c>
      <c r="J10" s="137" t="s">
        <v>1549</v>
      </c>
      <c r="K10" s="42">
        <v>9</v>
      </c>
      <c r="L10" s="99">
        <f t="shared" si="2"/>
        <v>2.4390243902439025E-2</v>
      </c>
    </row>
    <row r="11" spans="4:12" x14ac:dyDescent="0.35">
      <c r="D11" s="141" t="s">
        <v>84</v>
      </c>
      <c r="E11" s="44">
        <v>7</v>
      </c>
      <c r="F11" s="97">
        <f t="shared" si="0"/>
        <v>2.3569023569023569E-2</v>
      </c>
      <c r="G11" s="140" t="s">
        <v>1404</v>
      </c>
      <c r="H11" s="42">
        <v>3</v>
      </c>
      <c r="I11" s="99">
        <f t="shared" si="1"/>
        <v>4.1666666666666664E-2</v>
      </c>
      <c r="J11" s="137" t="s">
        <v>776</v>
      </c>
      <c r="K11" s="42">
        <v>8</v>
      </c>
      <c r="L11" s="99">
        <f t="shared" si="2"/>
        <v>2.1680216802168022E-2</v>
      </c>
    </row>
    <row r="12" spans="4:12" x14ac:dyDescent="0.35">
      <c r="D12" s="141" t="s">
        <v>118</v>
      </c>
      <c r="E12" s="44">
        <v>7</v>
      </c>
      <c r="F12" s="97">
        <f t="shared" si="0"/>
        <v>2.3569023569023569E-2</v>
      </c>
      <c r="G12" s="139" t="s">
        <v>1288</v>
      </c>
      <c r="H12" s="42">
        <v>2</v>
      </c>
      <c r="I12" s="99">
        <f t="shared" si="1"/>
        <v>2.7777777777777776E-2</v>
      </c>
      <c r="J12" s="137" t="s">
        <v>143</v>
      </c>
      <c r="K12" s="42">
        <v>8</v>
      </c>
      <c r="L12" s="99">
        <f t="shared" si="2"/>
        <v>2.1680216802168022E-2</v>
      </c>
    </row>
    <row r="13" spans="4:12" x14ac:dyDescent="0.35">
      <c r="D13" s="141" t="s">
        <v>58</v>
      </c>
      <c r="E13" s="44">
        <v>7</v>
      </c>
      <c r="F13" s="97">
        <f t="shared" si="0"/>
        <v>2.3569023569023569E-2</v>
      </c>
      <c r="G13" s="140" t="s">
        <v>1368</v>
      </c>
      <c r="H13" s="42">
        <v>2</v>
      </c>
      <c r="I13" s="99">
        <f t="shared" si="1"/>
        <v>2.7777777777777776E-2</v>
      </c>
      <c r="J13" s="137" t="s">
        <v>118</v>
      </c>
      <c r="K13" s="42">
        <v>7</v>
      </c>
      <c r="L13" s="99">
        <f t="shared" si="2"/>
        <v>1.8970189701897018E-2</v>
      </c>
    </row>
    <row r="14" spans="4:12" x14ac:dyDescent="0.35">
      <c r="D14" s="142" t="s">
        <v>143</v>
      </c>
      <c r="E14" s="44">
        <v>7</v>
      </c>
      <c r="F14" s="97">
        <f t="shared" si="0"/>
        <v>2.3569023569023569E-2</v>
      </c>
      <c r="G14" s="140" t="s">
        <v>1432</v>
      </c>
      <c r="H14" s="42">
        <v>2</v>
      </c>
      <c r="I14" s="99">
        <f t="shared" si="1"/>
        <v>2.7777777777777776E-2</v>
      </c>
      <c r="J14" s="137" t="s">
        <v>175</v>
      </c>
      <c r="K14" s="42">
        <v>7</v>
      </c>
      <c r="L14" s="99">
        <f t="shared" si="2"/>
        <v>1.8970189701897018E-2</v>
      </c>
    </row>
    <row r="15" spans="4:12" x14ac:dyDescent="0.35">
      <c r="D15" s="141" t="s">
        <v>711</v>
      </c>
      <c r="E15" s="44">
        <v>6</v>
      </c>
      <c r="F15" s="97">
        <f t="shared" si="0"/>
        <v>2.0202020202020204E-2</v>
      </c>
      <c r="G15" s="139" t="s">
        <v>776</v>
      </c>
      <c r="H15" s="42">
        <v>2</v>
      </c>
      <c r="I15" s="99">
        <f t="shared" si="1"/>
        <v>2.7777777777777776E-2</v>
      </c>
      <c r="J15" s="137" t="s">
        <v>58</v>
      </c>
      <c r="K15" s="42">
        <v>7</v>
      </c>
      <c r="L15" s="99">
        <f t="shared" si="2"/>
        <v>1.8970189701897018E-2</v>
      </c>
    </row>
    <row r="16" spans="4:12" x14ac:dyDescent="0.35">
      <c r="D16" s="141" t="s">
        <v>776</v>
      </c>
      <c r="E16" s="44">
        <v>6</v>
      </c>
      <c r="F16" s="97">
        <f t="shared" si="0"/>
        <v>2.0202020202020204E-2</v>
      </c>
      <c r="G16" s="139" t="s">
        <v>73</v>
      </c>
      <c r="H16" s="42">
        <v>2</v>
      </c>
      <c r="I16" s="99">
        <f t="shared" si="1"/>
        <v>2.7777777777777776E-2</v>
      </c>
      <c r="J16" s="137" t="s">
        <v>84</v>
      </c>
      <c r="K16" s="42">
        <v>7</v>
      </c>
      <c r="L16" s="99">
        <f t="shared" si="2"/>
        <v>1.8970189701897018E-2</v>
      </c>
    </row>
    <row r="17" spans="4:12" x14ac:dyDescent="0.35">
      <c r="D17" s="142" t="s">
        <v>1551</v>
      </c>
      <c r="E17" s="44">
        <v>5</v>
      </c>
      <c r="F17" s="97">
        <f t="shared" si="0"/>
        <v>1.6835016835016835E-2</v>
      </c>
      <c r="G17" s="140" t="s">
        <v>288</v>
      </c>
      <c r="H17" s="42">
        <v>2</v>
      </c>
      <c r="I17" s="99">
        <f t="shared" si="1"/>
        <v>2.7777777777777776E-2</v>
      </c>
      <c r="J17" s="137" t="s">
        <v>711</v>
      </c>
      <c r="K17" s="42">
        <v>6</v>
      </c>
      <c r="L17" s="99">
        <f t="shared" si="2"/>
        <v>1.6260162601626018E-2</v>
      </c>
    </row>
    <row r="18" spans="4:12" x14ac:dyDescent="0.35">
      <c r="D18" s="142" t="s">
        <v>235</v>
      </c>
      <c r="E18" s="44">
        <v>5</v>
      </c>
      <c r="F18" s="97">
        <f t="shared" si="0"/>
        <v>1.6835016835016835E-2</v>
      </c>
      <c r="G18" s="140" t="s">
        <v>1381</v>
      </c>
      <c r="H18" s="42">
        <v>2</v>
      </c>
      <c r="I18" s="99">
        <f t="shared" si="1"/>
        <v>2.7777777777777776E-2</v>
      </c>
      <c r="J18" s="137" t="s">
        <v>170</v>
      </c>
      <c r="K18" s="42">
        <v>6</v>
      </c>
      <c r="L18" s="99">
        <f t="shared" si="2"/>
        <v>1.6260162601626018E-2</v>
      </c>
    </row>
    <row r="19" spans="4:12" x14ac:dyDescent="0.35">
      <c r="D19" s="23" t="s">
        <v>1524</v>
      </c>
      <c r="E19" s="44">
        <v>13</v>
      </c>
      <c r="F19" s="97">
        <f t="shared" si="0"/>
        <v>4.3771043771043773E-2</v>
      </c>
      <c r="G19" s="104" t="s">
        <v>1524</v>
      </c>
      <c r="H19" s="42">
        <v>0</v>
      </c>
      <c r="I19" s="99">
        <f t="shared" si="1"/>
        <v>0</v>
      </c>
      <c r="J19" s="104" t="s">
        <v>1524</v>
      </c>
      <c r="K19" s="42">
        <v>13</v>
      </c>
      <c r="L19" s="99">
        <f t="shared" si="2"/>
        <v>3.5230352303523033E-2</v>
      </c>
    </row>
    <row r="20" spans="4:12" x14ac:dyDescent="0.35">
      <c r="D20" s="64" t="s">
        <v>956</v>
      </c>
      <c r="E20" s="46">
        <v>139</v>
      </c>
      <c r="F20" s="98">
        <f t="shared" si="0"/>
        <v>0.46801346801346799</v>
      </c>
      <c r="G20" s="105" t="s">
        <v>956</v>
      </c>
      <c r="H20" s="92">
        <v>29</v>
      </c>
      <c r="I20" s="98">
        <f t="shared" si="1"/>
        <v>0.40277777777777779</v>
      </c>
      <c r="J20" s="132" t="s">
        <v>956</v>
      </c>
      <c r="K20" s="42">
        <v>196</v>
      </c>
      <c r="L20" s="99">
        <f t="shared" si="2"/>
        <v>0.53116531165311653</v>
      </c>
    </row>
    <row r="21" spans="4:12" x14ac:dyDescent="0.35">
      <c r="D21" s="65" t="s">
        <v>1516</v>
      </c>
      <c r="E21" s="51">
        <f>SUM(E4:E20)</f>
        <v>297</v>
      </c>
      <c r="F21" s="100">
        <f t="shared" si="0"/>
        <v>1</v>
      </c>
      <c r="G21" s="131" t="s">
        <v>1516</v>
      </c>
      <c r="H21" s="51">
        <f>SUM(H4:H20)</f>
        <v>72</v>
      </c>
      <c r="I21" s="100">
        <f t="shared" si="1"/>
        <v>1</v>
      </c>
      <c r="J21" s="91" t="s">
        <v>1516</v>
      </c>
      <c r="K21" s="51">
        <v>369</v>
      </c>
      <c r="L21" s="100">
        <v>1</v>
      </c>
    </row>
    <row r="22" spans="4:12" x14ac:dyDescent="0.35">
      <c r="G22" s="11"/>
      <c r="J22" s="58"/>
      <c r="K22" s="44"/>
      <c r="L22" s="97"/>
    </row>
    <row r="23" spans="4:12" x14ac:dyDescent="0.35">
      <c r="G23" s="9"/>
      <c r="J23" s="60"/>
      <c r="K23" s="44"/>
      <c r="L23" s="97"/>
    </row>
    <row r="24" spans="4:12" x14ac:dyDescent="0.35">
      <c r="G24" s="11"/>
      <c r="J24" s="58"/>
      <c r="K24" s="44"/>
      <c r="L24" s="97"/>
    </row>
    <row r="25" spans="4:12" x14ac:dyDescent="0.35">
      <c r="G25" s="9"/>
    </row>
    <row r="26" spans="4:12" x14ac:dyDescent="0.35">
      <c r="G26" s="11"/>
    </row>
    <row r="27" spans="4:12" x14ac:dyDescent="0.35">
      <c r="G27" s="9"/>
    </row>
    <row r="28" spans="4:12" x14ac:dyDescent="0.35">
      <c r="G28" s="9"/>
    </row>
    <row r="29" spans="4:12" x14ac:dyDescent="0.35">
      <c r="G29" s="9"/>
    </row>
    <row r="30" spans="4:12" x14ac:dyDescent="0.35">
      <c r="G30" s="11"/>
    </row>
    <row r="31" spans="4:12" x14ac:dyDescent="0.35">
      <c r="G31" s="9"/>
    </row>
    <row r="32" spans="4:12" x14ac:dyDescent="0.35">
      <c r="G32" s="11"/>
    </row>
    <row r="33" spans="7:7" x14ac:dyDescent="0.35">
      <c r="G33" s="11"/>
    </row>
    <row r="34" spans="7:7" x14ac:dyDescent="0.35">
      <c r="G34" s="11"/>
    </row>
    <row r="35" spans="7:7" x14ac:dyDescent="0.35">
      <c r="G35" s="11"/>
    </row>
    <row r="36" spans="7:7" x14ac:dyDescent="0.35">
      <c r="G36" s="9"/>
    </row>
    <row r="37" spans="7:7" x14ac:dyDescent="0.35">
      <c r="G37" s="9"/>
    </row>
    <row r="38" spans="7:7" x14ac:dyDescent="0.35">
      <c r="G38" s="9"/>
    </row>
    <row r="39" spans="7:7" x14ac:dyDescent="0.35">
      <c r="G39" s="9"/>
    </row>
    <row r="40" spans="7:7" x14ac:dyDescent="0.35">
      <c r="G40" s="11"/>
    </row>
    <row r="41" spans="7:7" x14ac:dyDescent="0.35">
      <c r="G41" s="11"/>
    </row>
    <row r="42" spans="7:7" x14ac:dyDescent="0.35">
      <c r="G42" s="11"/>
    </row>
    <row r="43" spans="7:7" x14ac:dyDescent="0.35">
      <c r="G43" s="9"/>
    </row>
    <row r="44" spans="7:7" x14ac:dyDescent="0.35">
      <c r="G44" s="11"/>
    </row>
    <row r="45" spans="7:7" x14ac:dyDescent="0.35">
      <c r="G45" s="9"/>
    </row>
    <row r="46" spans="7:7" x14ac:dyDescent="0.35">
      <c r="G46" s="9"/>
    </row>
    <row r="47" spans="7:7" x14ac:dyDescent="0.35">
      <c r="G47" s="11"/>
    </row>
    <row r="48" spans="7:7" x14ac:dyDescent="0.35">
      <c r="G48" s="9"/>
    </row>
    <row r="49" spans="7:7" x14ac:dyDescent="0.35">
      <c r="G49" s="11"/>
    </row>
    <row r="50" spans="7:7" x14ac:dyDescent="0.35">
      <c r="G50" s="9"/>
    </row>
    <row r="51" spans="7:7" x14ac:dyDescent="0.35">
      <c r="G51" s="9"/>
    </row>
    <row r="52" spans="7:7" x14ac:dyDescent="0.35">
      <c r="G52" s="9"/>
    </row>
    <row r="53" spans="7:7" x14ac:dyDescent="0.35">
      <c r="G53" s="9"/>
    </row>
    <row r="54" spans="7:7" x14ac:dyDescent="0.35">
      <c r="G54" s="11"/>
    </row>
    <row r="55" spans="7:7" x14ac:dyDescent="0.35">
      <c r="G55" s="11"/>
    </row>
    <row r="56" spans="7:7" x14ac:dyDescent="0.35">
      <c r="G56" s="11"/>
    </row>
    <row r="57" spans="7:7" x14ac:dyDescent="0.35">
      <c r="G57" s="11"/>
    </row>
    <row r="58" spans="7:7" x14ac:dyDescent="0.35">
      <c r="G58" s="11"/>
    </row>
    <row r="59" spans="7:7" x14ac:dyDescent="0.35">
      <c r="G59" s="11"/>
    </row>
    <row r="60" spans="7:7" x14ac:dyDescent="0.35">
      <c r="G60" s="11"/>
    </row>
    <row r="61" spans="7:7" x14ac:dyDescent="0.35">
      <c r="G61" s="11"/>
    </row>
    <row r="62" spans="7:7" x14ac:dyDescent="0.35">
      <c r="G62" s="11"/>
    </row>
    <row r="63" spans="7:7" x14ac:dyDescent="0.35">
      <c r="G63" s="11"/>
    </row>
    <row r="64" spans="7:7" x14ac:dyDescent="0.35">
      <c r="G64" s="9"/>
    </row>
    <row r="65" spans="7:7" x14ac:dyDescent="0.35">
      <c r="G65" s="9"/>
    </row>
    <row r="66" spans="7:7" x14ac:dyDescent="0.35">
      <c r="G66" s="9"/>
    </row>
    <row r="67" spans="7:7" x14ac:dyDescent="0.35">
      <c r="G67" s="11"/>
    </row>
    <row r="68" spans="7:7" x14ac:dyDescent="0.35">
      <c r="G68" s="9"/>
    </row>
    <row r="69" spans="7:7" x14ac:dyDescent="0.35">
      <c r="G69" s="11"/>
    </row>
    <row r="70" spans="7:7" x14ac:dyDescent="0.35">
      <c r="G70" s="11"/>
    </row>
    <row r="71" spans="7:7" x14ac:dyDescent="0.35">
      <c r="G71" s="11"/>
    </row>
    <row r="72" spans="7:7" x14ac:dyDescent="0.35">
      <c r="G72" s="11"/>
    </row>
    <row r="73" spans="7:7" x14ac:dyDescent="0.35">
      <c r="G73" s="11"/>
    </row>
    <row r="74" spans="7:7" x14ac:dyDescent="0.35">
      <c r="G74" s="3"/>
    </row>
  </sheetData>
  <sortState xmlns:xlrd2="http://schemas.microsoft.com/office/spreadsheetml/2017/richdata2" ref="G1:H1048306">
    <sortCondition descending="1" ref="H1"/>
  </sortState>
  <mergeCells count="4">
    <mergeCell ref="D2:F2"/>
    <mergeCell ref="G2:I2"/>
    <mergeCell ref="D1:I1"/>
    <mergeCell ref="J2:L2"/>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R74"/>
  <sheetViews>
    <sheetView topLeftCell="F1" workbookViewId="0">
      <selection activeCell="L21" sqref="L21"/>
    </sheetView>
  </sheetViews>
  <sheetFormatPr defaultRowHeight="14.5" x14ac:dyDescent="0.35"/>
  <cols>
    <col min="2" max="2" width="36.6328125" bestFit="1" customWidth="1"/>
    <col min="3" max="3" width="14.36328125" customWidth="1"/>
    <col min="7" max="7" width="29.08984375" bestFit="1" customWidth="1"/>
    <col min="8" max="8" width="12.6328125" customWidth="1"/>
    <col min="12" max="12" width="36.6328125" bestFit="1" customWidth="1"/>
    <col min="13" max="13" width="15.08984375" customWidth="1"/>
    <col min="15" max="16" width="12.453125" customWidth="1"/>
    <col min="17" max="17" width="11.36328125" customWidth="1"/>
  </cols>
  <sheetData>
    <row r="1" spans="2:18" x14ac:dyDescent="0.35">
      <c r="B1" s="161" t="s">
        <v>1517</v>
      </c>
      <c r="C1" s="161"/>
      <c r="D1" s="161"/>
      <c r="G1" s="164" t="s">
        <v>1518</v>
      </c>
      <c r="H1" s="164"/>
      <c r="I1" s="164"/>
      <c r="L1" s="94" t="s">
        <v>0</v>
      </c>
      <c r="M1" s="164" t="s">
        <v>1517</v>
      </c>
      <c r="N1" s="164"/>
      <c r="O1" s="173" t="s">
        <v>1518</v>
      </c>
      <c r="P1" s="174"/>
      <c r="Q1" s="175" t="s">
        <v>1516</v>
      </c>
      <c r="R1" s="176"/>
    </row>
    <row r="2" spans="2:18" ht="26" x14ac:dyDescent="0.35">
      <c r="B2" s="74" t="s">
        <v>15</v>
      </c>
      <c r="C2" s="30" t="s">
        <v>1514</v>
      </c>
      <c r="D2" s="51" t="s">
        <v>1515</v>
      </c>
      <c r="G2" s="74" t="s">
        <v>15</v>
      </c>
      <c r="H2" s="30" t="s">
        <v>1514</v>
      </c>
      <c r="I2" s="51" t="s">
        <v>1515</v>
      </c>
      <c r="L2" s="74" t="s">
        <v>15</v>
      </c>
      <c r="M2" s="30" t="s">
        <v>1514</v>
      </c>
      <c r="N2" s="51" t="s">
        <v>1515</v>
      </c>
      <c r="O2" s="84" t="s">
        <v>1514</v>
      </c>
      <c r="P2" s="108" t="s">
        <v>1515</v>
      </c>
      <c r="Q2" s="84" t="s">
        <v>1514</v>
      </c>
      <c r="R2" s="51" t="s">
        <v>1515</v>
      </c>
    </row>
    <row r="3" spans="2:18" x14ac:dyDescent="0.35">
      <c r="B3" s="21" t="s">
        <v>60</v>
      </c>
      <c r="C3" s="44">
        <v>146</v>
      </c>
      <c r="D3" s="59">
        <f>C3/$C$19</f>
        <v>0.49158249158249157</v>
      </c>
      <c r="G3" s="75" t="s">
        <v>60</v>
      </c>
      <c r="H3" s="44">
        <v>45</v>
      </c>
      <c r="I3" s="59">
        <f t="shared" ref="I3:I12" si="0">H3/$H$12</f>
        <v>0.625</v>
      </c>
      <c r="L3" s="21" t="s">
        <v>60</v>
      </c>
      <c r="M3" s="44">
        <v>146</v>
      </c>
      <c r="N3" s="97">
        <f>M3/$C$19</f>
        <v>0.49158249158249157</v>
      </c>
      <c r="O3" s="85">
        <v>45</v>
      </c>
      <c r="P3" s="109">
        <f>O3/$O$19</f>
        <v>0.625</v>
      </c>
      <c r="Q3" s="85">
        <f>SUM(M3,O3)</f>
        <v>191</v>
      </c>
      <c r="R3" s="99">
        <f>Q3/$Q$19</f>
        <v>0.51761517615176156</v>
      </c>
    </row>
    <row r="4" spans="2:18" x14ac:dyDescent="0.35">
      <c r="B4" s="21" t="s">
        <v>423</v>
      </c>
      <c r="C4" s="44">
        <v>25</v>
      </c>
      <c r="D4" s="59">
        <f t="shared" ref="D4:D19" si="1">C4/$C$19</f>
        <v>8.4175084175084181E-2</v>
      </c>
      <c r="G4" s="75" t="s">
        <v>466</v>
      </c>
      <c r="H4" s="44">
        <v>10</v>
      </c>
      <c r="I4" s="59">
        <f t="shared" si="0"/>
        <v>0.1388888888888889</v>
      </c>
      <c r="L4" s="21" t="s">
        <v>423</v>
      </c>
      <c r="M4" s="44">
        <v>25</v>
      </c>
      <c r="N4" s="97">
        <f t="shared" ref="N4:N14" si="2">M4/$C$19</f>
        <v>8.4175084175084181E-2</v>
      </c>
      <c r="O4" s="85">
        <v>10</v>
      </c>
      <c r="P4" s="109">
        <f t="shared" ref="P4:P19" si="3">O4/$O$19</f>
        <v>0.1388888888888889</v>
      </c>
      <c r="Q4" s="85">
        <f t="shared" ref="Q4:Q19" si="4">SUM(M4,O4)</f>
        <v>35</v>
      </c>
      <c r="R4" s="99">
        <f t="shared" ref="R4:R19" si="5">Q4/$Q$19</f>
        <v>9.4850948509485097E-2</v>
      </c>
    </row>
    <row r="5" spans="2:18" x14ac:dyDescent="0.35">
      <c r="B5" s="21" t="s">
        <v>466</v>
      </c>
      <c r="C5" s="44">
        <v>24</v>
      </c>
      <c r="D5" s="59">
        <f t="shared" si="1"/>
        <v>8.0808080808080815E-2</v>
      </c>
      <c r="G5" s="75" t="s">
        <v>423</v>
      </c>
      <c r="H5" s="44">
        <v>10</v>
      </c>
      <c r="I5" s="59">
        <f t="shared" si="0"/>
        <v>0.1388888888888889</v>
      </c>
      <c r="L5" s="21" t="s">
        <v>466</v>
      </c>
      <c r="M5" s="44">
        <v>24</v>
      </c>
      <c r="N5" s="97">
        <f t="shared" si="2"/>
        <v>8.0808080808080815E-2</v>
      </c>
      <c r="O5" s="85">
        <v>10</v>
      </c>
      <c r="P5" s="109">
        <f t="shared" si="3"/>
        <v>0.1388888888888889</v>
      </c>
      <c r="Q5" s="85">
        <f t="shared" si="4"/>
        <v>34</v>
      </c>
      <c r="R5" s="99">
        <f t="shared" si="5"/>
        <v>9.2140921409214094E-2</v>
      </c>
    </row>
    <row r="6" spans="2:18" x14ac:dyDescent="0.35">
      <c r="B6" s="21" t="s">
        <v>1533</v>
      </c>
      <c r="C6" s="44">
        <v>24</v>
      </c>
      <c r="D6" s="59">
        <f t="shared" si="1"/>
        <v>8.0808080808080815E-2</v>
      </c>
      <c r="G6" s="40" t="s">
        <v>1382</v>
      </c>
      <c r="H6" s="44">
        <v>2</v>
      </c>
      <c r="I6" s="59">
        <f t="shared" si="0"/>
        <v>2.7777777777777776E-2</v>
      </c>
      <c r="L6" s="21" t="s">
        <v>1533</v>
      </c>
      <c r="M6" s="44">
        <v>24</v>
      </c>
      <c r="N6" s="97">
        <f t="shared" si="2"/>
        <v>8.0808080808080815E-2</v>
      </c>
      <c r="O6" s="85">
        <v>1</v>
      </c>
      <c r="P6" s="109">
        <f t="shared" si="3"/>
        <v>1.3888888888888888E-2</v>
      </c>
      <c r="Q6" s="85">
        <f t="shared" si="4"/>
        <v>25</v>
      </c>
      <c r="R6" s="99">
        <f t="shared" si="5"/>
        <v>6.7750677506775062E-2</v>
      </c>
    </row>
    <row r="7" spans="2:18" x14ac:dyDescent="0.35">
      <c r="B7" s="21" t="s">
        <v>1535</v>
      </c>
      <c r="C7" s="44">
        <v>9</v>
      </c>
      <c r="D7" s="59">
        <f t="shared" si="1"/>
        <v>3.0303030303030304E-2</v>
      </c>
      <c r="G7" s="21" t="s">
        <v>723</v>
      </c>
      <c r="H7" s="44">
        <v>1</v>
      </c>
      <c r="I7" s="59">
        <f t="shared" si="0"/>
        <v>1.3888888888888888E-2</v>
      </c>
      <c r="L7" s="21" t="s">
        <v>1535</v>
      </c>
      <c r="M7" s="44">
        <v>9</v>
      </c>
      <c r="N7" s="97">
        <f t="shared" si="2"/>
        <v>3.0303030303030304E-2</v>
      </c>
      <c r="O7" s="85">
        <v>0</v>
      </c>
      <c r="P7" s="109">
        <f t="shared" si="3"/>
        <v>0</v>
      </c>
      <c r="Q7" s="85">
        <f t="shared" si="4"/>
        <v>9</v>
      </c>
      <c r="R7" s="99">
        <f t="shared" si="5"/>
        <v>2.4390243902439025E-2</v>
      </c>
    </row>
    <row r="8" spans="2:18" x14ac:dyDescent="0.35">
      <c r="B8" s="21" t="s">
        <v>246</v>
      </c>
      <c r="C8" s="44">
        <v>9</v>
      </c>
      <c r="D8" s="59">
        <f t="shared" si="1"/>
        <v>3.0303030303030304E-2</v>
      </c>
      <c r="G8" s="21" t="s">
        <v>246</v>
      </c>
      <c r="H8" s="44">
        <v>1</v>
      </c>
      <c r="I8" s="59">
        <f t="shared" si="0"/>
        <v>1.3888888888888888E-2</v>
      </c>
      <c r="L8" s="21" t="s">
        <v>246</v>
      </c>
      <c r="M8" s="44">
        <v>9</v>
      </c>
      <c r="N8" s="97">
        <f t="shared" si="2"/>
        <v>3.0303030303030304E-2</v>
      </c>
      <c r="O8" s="85">
        <v>1</v>
      </c>
      <c r="P8" s="109">
        <f t="shared" si="3"/>
        <v>1.3888888888888888E-2</v>
      </c>
      <c r="Q8" s="85">
        <f t="shared" si="4"/>
        <v>10</v>
      </c>
      <c r="R8" s="99">
        <f t="shared" si="5"/>
        <v>2.7100271002710029E-2</v>
      </c>
    </row>
    <row r="9" spans="2:18" x14ac:dyDescent="0.35">
      <c r="B9" s="21" t="s">
        <v>79</v>
      </c>
      <c r="C9" s="44">
        <v>8</v>
      </c>
      <c r="D9" s="59">
        <f t="shared" si="1"/>
        <v>2.6936026936026935E-2</v>
      </c>
      <c r="G9" s="21" t="s">
        <v>1533</v>
      </c>
      <c r="H9" s="44">
        <v>1</v>
      </c>
      <c r="I9" s="59">
        <f t="shared" si="0"/>
        <v>1.3888888888888888E-2</v>
      </c>
      <c r="L9" s="21" t="s">
        <v>79</v>
      </c>
      <c r="M9" s="44">
        <v>8</v>
      </c>
      <c r="N9" s="97">
        <f t="shared" si="2"/>
        <v>2.6936026936026935E-2</v>
      </c>
      <c r="O9" s="85">
        <v>0</v>
      </c>
      <c r="P9" s="109">
        <f t="shared" si="3"/>
        <v>0</v>
      </c>
      <c r="Q9" s="85">
        <f t="shared" si="4"/>
        <v>8</v>
      </c>
      <c r="R9" s="99">
        <f t="shared" si="5"/>
        <v>2.1680216802168022E-2</v>
      </c>
    </row>
    <row r="10" spans="2:18" x14ac:dyDescent="0.35">
      <c r="B10" s="21" t="s">
        <v>303</v>
      </c>
      <c r="C10" s="44">
        <v>8</v>
      </c>
      <c r="D10" s="59">
        <f t="shared" si="1"/>
        <v>2.6936026936026935E-2</v>
      </c>
      <c r="G10" s="75" t="s">
        <v>1536</v>
      </c>
      <c r="H10" s="42">
        <v>1</v>
      </c>
      <c r="I10" s="61">
        <f t="shared" si="0"/>
        <v>1.3888888888888888E-2</v>
      </c>
      <c r="L10" s="21" t="s">
        <v>303</v>
      </c>
      <c r="M10" s="44">
        <v>8</v>
      </c>
      <c r="N10" s="97">
        <f t="shared" si="2"/>
        <v>2.6936026936026935E-2</v>
      </c>
      <c r="O10" s="85">
        <v>0</v>
      </c>
      <c r="P10" s="109">
        <f t="shared" si="3"/>
        <v>0</v>
      </c>
      <c r="Q10" s="85">
        <f t="shared" si="4"/>
        <v>8</v>
      </c>
      <c r="R10" s="99">
        <f t="shared" si="5"/>
        <v>2.1680216802168022E-2</v>
      </c>
    </row>
    <row r="11" spans="2:18" x14ac:dyDescent="0.35">
      <c r="B11" s="21" t="s">
        <v>1536</v>
      </c>
      <c r="C11" s="44">
        <v>7</v>
      </c>
      <c r="D11" s="59">
        <f t="shared" si="1"/>
        <v>2.3569023569023569E-2</v>
      </c>
      <c r="G11" s="75" t="s">
        <v>1524</v>
      </c>
      <c r="H11" s="44">
        <v>1</v>
      </c>
      <c r="I11" s="59">
        <f t="shared" si="0"/>
        <v>1.3888888888888888E-2</v>
      </c>
      <c r="L11" s="21" t="s">
        <v>1536</v>
      </c>
      <c r="M11" s="44">
        <v>7</v>
      </c>
      <c r="N11" s="97">
        <f t="shared" si="2"/>
        <v>2.3569023569023569E-2</v>
      </c>
      <c r="O11" s="85">
        <v>1</v>
      </c>
      <c r="P11" s="109">
        <f t="shared" si="3"/>
        <v>1.3888888888888888E-2</v>
      </c>
      <c r="Q11" s="85">
        <f t="shared" si="4"/>
        <v>8</v>
      </c>
      <c r="R11" s="99">
        <f t="shared" si="5"/>
        <v>2.1680216802168022E-2</v>
      </c>
    </row>
    <row r="12" spans="2:18" x14ac:dyDescent="0.35">
      <c r="B12" s="21" t="s">
        <v>723</v>
      </c>
      <c r="C12" s="44">
        <v>6</v>
      </c>
      <c r="D12" s="59">
        <f t="shared" si="1"/>
        <v>2.0202020202020204E-2</v>
      </c>
      <c r="G12" s="51" t="s">
        <v>1516</v>
      </c>
      <c r="H12" s="51">
        <f>SUM(H3:H11)</f>
        <v>72</v>
      </c>
      <c r="I12" s="63">
        <f t="shared" si="0"/>
        <v>1</v>
      </c>
      <c r="L12" s="21" t="s">
        <v>723</v>
      </c>
      <c r="M12" s="44">
        <v>6</v>
      </c>
      <c r="N12" s="97">
        <f t="shared" si="2"/>
        <v>2.0202020202020204E-2</v>
      </c>
      <c r="O12" s="85">
        <v>1</v>
      </c>
      <c r="P12" s="109">
        <f t="shared" si="3"/>
        <v>1.3888888888888888E-2</v>
      </c>
      <c r="Q12" s="85">
        <f t="shared" si="4"/>
        <v>7</v>
      </c>
      <c r="R12" s="99">
        <f t="shared" si="5"/>
        <v>1.8970189701897018E-2</v>
      </c>
    </row>
    <row r="13" spans="2:18" x14ac:dyDescent="0.35">
      <c r="B13" s="21" t="s">
        <v>1534</v>
      </c>
      <c r="C13" s="44">
        <v>4</v>
      </c>
      <c r="D13" s="59">
        <f t="shared" si="1"/>
        <v>1.3468013468013467E-2</v>
      </c>
      <c r="L13" s="21" t="s">
        <v>1534</v>
      </c>
      <c r="M13" s="44">
        <v>4</v>
      </c>
      <c r="N13" s="97">
        <f t="shared" si="2"/>
        <v>1.3468013468013467E-2</v>
      </c>
      <c r="O13" s="85">
        <v>0</v>
      </c>
      <c r="P13" s="109">
        <f t="shared" si="3"/>
        <v>0</v>
      </c>
      <c r="Q13" s="85">
        <f t="shared" si="4"/>
        <v>4</v>
      </c>
      <c r="R13" s="99">
        <f t="shared" si="5"/>
        <v>1.0840108401084011E-2</v>
      </c>
    </row>
    <row r="14" spans="2:18" x14ac:dyDescent="0.35">
      <c r="B14" s="21" t="s">
        <v>298</v>
      </c>
      <c r="C14" s="44">
        <v>2</v>
      </c>
      <c r="D14" s="59">
        <f t="shared" si="1"/>
        <v>6.7340067340067337E-3</v>
      </c>
      <c r="L14" s="21" t="s">
        <v>298</v>
      </c>
      <c r="M14" s="44">
        <v>2</v>
      </c>
      <c r="N14" s="97">
        <f t="shared" si="2"/>
        <v>6.7340067340067337E-3</v>
      </c>
      <c r="O14" s="85">
        <v>0</v>
      </c>
      <c r="P14" s="109">
        <f t="shared" si="3"/>
        <v>0</v>
      </c>
      <c r="Q14" s="85">
        <f t="shared" si="4"/>
        <v>2</v>
      </c>
      <c r="R14" s="99">
        <f t="shared" si="5"/>
        <v>5.4200542005420054E-3</v>
      </c>
    </row>
    <row r="15" spans="2:18" x14ac:dyDescent="0.35">
      <c r="B15" s="21" t="s">
        <v>1080</v>
      </c>
      <c r="C15" s="44">
        <v>1</v>
      </c>
      <c r="D15" s="59">
        <f t="shared" si="1"/>
        <v>3.3670033670033669E-3</v>
      </c>
      <c r="G15" s="9"/>
      <c r="L15" s="21" t="s">
        <v>1080</v>
      </c>
      <c r="M15" s="44">
        <v>1</v>
      </c>
      <c r="N15" s="97">
        <f>M15/$C$19</f>
        <v>3.3670033670033669E-3</v>
      </c>
      <c r="O15" s="85">
        <v>0</v>
      </c>
      <c r="P15" s="109">
        <f t="shared" si="3"/>
        <v>0</v>
      </c>
      <c r="Q15" s="85">
        <f t="shared" si="4"/>
        <v>1</v>
      </c>
      <c r="R15" s="99">
        <f t="shared" si="5"/>
        <v>2.7100271002710027E-3</v>
      </c>
    </row>
    <row r="16" spans="2:18" x14ac:dyDescent="0.35">
      <c r="B16" s="21" t="s">
        <v>332</v>
      </c>
      <c r="C16" s="44">
        <v>1</v>
      </c>
      <c r="D16" s="59">
        <f t="shared" si="1"/>
        <v>3.3670033670033669E-3</v>
      </c>
      <c r="G16" s="9"/>
      <c r="L16" s="21" t="s">
        <v>332</v>
      </c>
      <c r="M16" s="44">
        <v>1</v>
      </c>
      <c r="N16" s="97">
        <f>M16/$C$19</f>
        <v>3.3670033670033669E-3</v>
      </c>
      <c r="O16" s="85">
        <v>0</v>
      </c>
      <c r="P16" s="109">
        <f t="shared" si="3"/>
        <v>0</v>
      </c>
      <c r="Q16" s="85">
        <f t="shared" si="4"/>
        <v>1</v>
      </c>
      <c r="R16" s="99">
        <f t="shared" si="5"/>
        <v>2.7100271002710027E-3</v>
      </c>
    </row>
    <row r="17" spans="2:18" x14ac:dyDescent="0.35">
      <c r="B17" s="21" t="s">
        <v>846</v>
      </c>
      <c r="C17" s="44">
        <v>1</v>
      </c>
      <c r="D17" s="59">
        <f t="shared" si="1"/>
        <v>3.3670033670033669E-3</v>
      </c>
      <c r="G17" s="9"/>
      <c r="L17" s="21" t="s">
        <v>1545</v>
      </c>
      <c r="M17" s="44">
        <v>1</v>
      </c>
      <c r="N17" s="97">
        <f>M17/$C$19</f>
        <v>3.3670033670033669E-3</v>
      </c>
      <c r="O17" s="85">
        <v>2</v>
      </c>
      <c r="P17" s="109">
        <f t="shared" si="3"/>
        <v>2.7777777777777776E-2</v>
      </c>
      <c r="Q17" s="85">
        <f t="shared" si="4"/>
        <v>3</v>
      </c>
      <c r="R17" s="99">
        <f t="shared" si="5"/>
        <v>8.130081300813009E-3</v>
      </c>
    </row>
    <row r="18" spans="2:18" x14ac:dyDescent="0.35">
      <c r="B18" s="72" t="s">
        <v>1524</v>
      </c>
      <c r="C18" s="68">
        <v>22</v>
      </c>
      <c r="D18" s="62">
        <f t="shared" si="1"/>
        <v>7.407407407407407E-2</v>
      </c>
      <c r="G18" s="9"/>
      <c r="L18" s="72" t="s">
        <v>1524</v>
      </c>
      <c r="M18" s="71">
        <v>22</v>
      </c>
      <c r="N18" s="98">
        <f>M18/$C$19</f>
        <v>7.407407407407407E-2</v>
      </c>
      <c r="O18" s="93">
        <v>1</v>
      </c>
      <c r="P18" s="110">
        <f t="shared" si="3"/>
        <v>1.3888888888888888E-2</v>
      </c>
      <c r="Q18" s="93">
        <f t="shared" si="4"/>
        <v>23</v>
      </c>
      <c r="R18" s="98">
        <f t="shared" si="5"/>
        <v>6.2330623306233061E-2</v>
      </c>
    </row>
    <row r="19" spans="2:18" x14ac:dyDescent="0.35">
      <c r="B19" s="68" t="s">
        <v>1516</v>
      </c>
      <c r="C19" s="68">
        <v>297</v>
      </c>
      <c r="D19" s="62">
        <f t="shared" si="1"/>
        <v>1</v>
      </c>
      <c r="G19" s="9"/>
      <c r="L19" s="71" t="s">
        <v>1516</v>
      </c>
      <c r="M19" s="71">
        <v>297</v>
      </c>
      <c r="N19" s="98">
        <f>M19/$C$19</f>
        <v>1</v>
      </c>
      <c r="O19" s="93">
        <f>SUM(O3:O18)</f>
        <v>72</v>
      </c>
      <c r="P19" s="110">
        <f t="shared" si="3"/>
        <v>1</v>
      </c>
      <c r="Q19" s="91">
        <f t="shared" si="4"/>
        <v>369</v>
      </c>
      <c r="R19" s="100">
        <f t="shared" si="5"/>
        <v>1</v>
      </c>
    </row>
    <row r="20" spans="2:18" x14ac:dyDescent="0.35">
      <c r="G20" s="9"/>
    </row>
    <row r="21" spans="2:18" x14ac:dyDescent="0.35">
      <c r="G21" s="9"/>
    </row>
    <row r="22" spans="2:18" x14ac:dyDescent="0.35">
      <c r="G22" s="9"/>
    </row>
    <row r="23" spans="2:18" x14ac:dyDescent="0.35">
      <c r="G23" s="9"/>
    </row>
    <row r="24" spans="2:18" x14ac:dyDescent="0.35">
      <c r="G24" s="9"/>
    </row>
    <row r="25" spans="2:18" x14ac:dyDescent="0.35">
      <c r="G25" s="9"/>
    </row>
    <row r="26" spans="2:18" x14ac:dyDescent="0.35">
      <c r="G26" s="9"/>
    </row>
    <row r="27" spans="2:18" x14ac:dyDescent="0.35">
      <c r="G27" s="9"/>
    </row>
    <row r="28" spans="2:18" x14ac:dyDescent="0.35">
      <c r="G28" s="9"/>
    </row>
    <row r="29" spans="2:18" x14ac:dyDescent="0.35">
      <c r="G29" s="9"/>
    </row>
    <row r="30" spans="2:18" x14ac:dyDescent="0.35">
      <c r="G30" s="9"/>
    </row>
    <row r="31" spans="2:18" x14ac:dyDescent="0.35">
      <c r="G31" s="9"/>
    </row>
    <row r="32" spans="2:18" x14ac:dyDescent="0.35">
      <c r="G32" s="9"/>
    </row>
    <row r="33" spans="7:7" x14ac:dyDescent="0.35">
      <c r="G33" s="11"/>
    </row>
    <row r="34" spans="7:7" x14ac:dyDescent="0.35">
      <c r="G34" s="11"/>
    </row>
    <row r="35" spans="7:7" x14ac:dyDescent="0.35">
      <c r="G35" s="11"/>
    </row>
    <row r="36" spans="7:7" x14ac:dyDescent="0.35">
      <c r="G36" s="11"/>
    </row>
    <row r="37" spans="7:7" x14ac:dyDescent="0.35">
      <c r="G37" s="11"/>
    </row>
    <row r="38" spans="7:7" x14ac:dyDescent="0.35">
      <c r="G38" s="11"/>
    </row>
    <row r="39" spans="7:7" x14ac:dyDescent="0.35">
      <c r="G39" s="11"/>
    </row>
    <row r="40" spans="7:7" x14ac:dyDescent="0.35">
      <c r="G40" s="11"/>
    </row>
    <row r="41" spans="7:7" x14ac:dyDescent="0.35">
      <c r="G41" s="11"/>
    </row>
    <row r="42" spans="7:7" x14ac:dyDescent="0.35">
      <c r="G42" s="11"/>
    </row>
    <row r="43" spans="7:7" x14ac:dyDescent="0.35">
      <c r="G43" s="11"/>
    </row>
    <row r="44" spans="7:7" x14ac:dyDescent="0.35">
      <c r="G44" s="11"/>
    </row>
    <row r="45" spans="7:7" x14ac:dyDescent="0.35">
      <c r="G45" s="11"/>
    </row>
    <row r="46" spans="7:7" x14ac:dyDescent="0.35">
      <c r="G46" s="11"/>
    </row>
    <row r="47" spans="7:7" x14ac:dyDescent="0.35">
      <c r="G47" s="11"/>
    </row>
    <row r="48" spans="7:7" x14ac:dyDescent="0.35">
      <c r="G48" s="11"/>
    </row>
    <row r="49" spans="7:7" x14ac:dyDescent="0.35">
      <c r="G49" s="11"/>
    </row>
    <row r="50" spans="7:7" x14ac:dyDescent="0.35">
      <c r="G50" s="9"/>
    </row>
    <row r="51" spans="7:7" x14ac:dyDescent="0.35">
      <c r="G51" s="9"/>
    </row>
    <row r="52" spans="7:7" x14ac:dyDescent="0.35">
      <c r="G52" s="11"/>
    </row>
    <row r="53" spans="7:7" x14ac:dyDescent="0.35">
      <c r="G53" s="11"/>
    </row>
    <row r="55" spans="7:7" x14ac:dyDescent="0.35">
      <c r="G55" s="9"/>
    </row>
    <row r="56" spans="7:7" x14ac:dyDescent="0.35">
      <c r="G56" s="9"/>
    </row>
    <row r="57" spans="7:7" x14ac:dyDescent="0.35">
      <c r="G57" s="9"/>
    </row>
    <row r="58" spans="7:7" x14ac:dyDescent="0.35">
      <c r="G58" s="9"/>
    </row>
    <row r="60" spans="7:7" x14ac:dyDescent="0.35">
      <c r="G60" s="9"/>
    </row>
    <row r="61" spans="7:7" x14ac:dyDescent="0.35">
      <c r="G61" s="11"/>
    </row>
    <row r="62" spans="7:7" x14ac:dyDescent="0.35">
      <c r="G62" s="11"/>
    </row>
    <row r="63" spans="7:7" x14ac:dyDescent="0.35">
      <c r="G63" s="11"/>
    </row>
    <row r="64" spans="7:7" x14ac:dyDescent="0.35">
      <c r="G64" s="11"/>
    </row>
    <row r="65" spans="7:7" x14ac:dyDescent="0.35">
      <c r="G65" s="11"/>
    </row>
    <row r="66" spans="7:7" x14ac:dyDescent="0.35">
      <c r="G66" s="11"/>
    </row>
    <row r="67" spans="7:7" x14ac:dyDescent="0.35">
      <c r="G67" s="11"/>
    </row>
    <row r="68" spans="7:7" x14ac:dyDescent="0.35">
      <c r="G68" s="11"/>
    </row>
    <row r="74" spans="7:7" x14ac:dyDescent="0.35">
      <c r="G74" s="11"/>
    </row>
  </sheetData>
  <sortState xmlns:xlrd2="http://schemas.microsoft.com/office/spreadsheetml/2017/richdata2" ref="G3:H11">
    <sortCondition descending="1" ref="H2"/>
  </sortState>
  <mergeCells count="5">
    <mergeCell ref="O1:P1"/>
    <mergeCell ref="B1:D1"/>
    <mergeCell ref="G1:I1"/>
    <mergeCell ref="M1:N1"/>
    <mergeCell ref="Q1:R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16</vt:i4>
      </vt:variant>
    </vt:vector>
  </HeadingPairs>
  <TitlesOfParts>
    <vt:vector size="16" baseType="lpstr">
      <vt:lpstr>DADOS BRUTOS</vt:lpstr>
      <vt:lpstr>Tot. autores</vt:lpstr>
      <vt:lpstr>Autores</vt:lpstr>
      <vt:lpstr>Linha</vt:lpstr>
      <vt:lpstr>Área Tem.</vt:lpstr>
      <vt:lpstr>Profissão</vt:lpstr>
      <vt:lpstr>UF</vt:lpstr>
      <vt:lpstr>Vínculo Inst.</vt:lpstr>
      <vt:lpstr>Área Titulação</vt:lpstr>
      <vt:lpstr>Titulação</vt:lpstr>
      <vt:lpstr>Inst. Titul. </vt:lpstr>
      <vt:lpstr>Met. Adot.</vt:lpstr>
      <vt:lpstr>Class. Pesq.</vt:lpstr>
      <vt:lpstr>Abordagem</vt:lpstr>
      <vt:lpstr>Coleta Dad.</vt:lpstr>
      <vt:lpstr>Proced.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Izael Oliveira</cp:lastModifiedBy>
  <cp:lastPrinted>2019-04-09T23:14:10Z</cp:lastPrinted>
  <dcterms:created xsi:type="dcterms:W3CDTF">2019-04-02T22:59:06Z</dcterms:created>
  <dcterms:modified xsi:type="dcterms:W3CDTF">2019-05-02T14:40:39Z</dcterms:modified>
</cp:coreProperties>
</file>